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codeName="ThisWorkbook"/>
  <mc:AlternateContent xmlns:mc="http://schemas.openxmlformats.org/markup-compatibility/2006">
    <mc:Choice Requires="x15">
      <x15ac:absPath xmlns:x15ac="http://schemas.microsoft.com/office/spreadsheetml/2010/11/ac" url="C:\Users\snagasaw\Desktop\レストラン仕様書\"/>
    </mc:Choice>
  </mc:AlternateContent>
  <xr:revisionPtr revIDLastSave="0" documentId="13_ncr:1_{C42F86D1-D2C8-4530-9960-20F992F6AD79}" xr6:coauthVersionLast="47" xr6:coauthVersionMax="47" xr10:uidLastSave="{00000000-0000-0000-0000-000000000000}"/>
  <bookViews>
    <workbookView xWindow="7260" yWindow="450" windowWidth="20490" windowHeight="14280" xr2:uid="{00000000-000D-0000-FFFF-FFFF00000000}"/>
  </bookViews>
  <sheets>
    <sheet name="申込書" sheetId="5" r:id="rId1"/>
    <sheet name="喫食リスト（自動記入）" sheetId="8" r:id="rId2"/>
    <sheet name="data_menu" sheetId="9" state="hidden" r:id="rId3"/>
  </sheets>
  <definedNames>
    <definedName name="_xlnm.Print_Area" localSheetId="1">'喫食リスト（自動記入）'!$A$1:$Q$26</definedName>
    <definedName name="_xlnm.Print_Area" localSheetId="0">申込書!$A$1:$P$35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8" l="1"/>
  <c r="C19" i="5"/>
  <c r="F19" i="5"/>
  <c r="Q15" i="8" l="1"/>
  <c r="Q14" i="8"/>
  <c r="Q13" i="8"/>
  <c r="Q12" i="8"/>
  <c r="Q11" i="8"/>
  <c r="Q10" i="8"/>
  <c r="Q9" i="8"/>
  <c r="Q8" i="8"/>
  <c r="Q7" i="8"/>
  <c r="Q6" i="8"/>
  <c r="N15" i="8"/>
  <c r="N14" i="8"/>
  <c r="N13" i="8"/>
  <c r="N12" i="8"/>
  <c r="N11" i="8"/>
  <c r="N10" i="8"/>
  <c r="N9" i="8"/>
  <c r="N8" i="8"/>
  <c r="N7" i="8"/>
  <c r="N6" i="8"/>
  <c r="K15" i="8"/>
  <c r="K14" i="8"/>
  <c r="K13" i="8"/>
  <c r="K12" i="8"/>
  <c r="K11" i="8"/>
  <c r="K10" i="8"/>
  <c r="K9" i="8"/>
  <c r="K8" i="8"/>
  <c r="K7" i="8"/>
  <c r="K6" i="8"/>
  <c r="H15" i="8"/>
  <c r="H14" i="8"/>
  <c r="H13" i="8"/>
  <c r="H12" i="8"/>
  <c r="H11" i="8"/>
  <c r="H10" i="8"/>
  <c r="H9" i="8"/>
  <c r="H8" i="8"/>
  <c r="H7" i="8"/>
  <c r="H6" i="8"/>
  <c r="E15" i="8"/>
  <c r="E14" i="8"/>
  <c r="E13" i="8"/>
  <c r="E12" i="8"/>
  <c r="E11" i="8"/>
  <c r="E10" i="8"/>
  <c r="E9" i="8"/>
  <c r="E8" i="8"/>
  <c r="E7" i="8"/>
  <c r="E6" i="8"/>
  <c r="C6" i="8"/>
  <c r="E19" i="8" l="1"/>
  <c r="C7" i="8" l="1"/>
  <c r="D7" i="8"/>
  <c r="F7" i="8"/>
  <c r="G7" i="8"/>
  <c r="I7" i="8"/>
  <c r="J7" i="8"/>
  <c r="L7" i="8"/>
  <c r="M7" i="8"/>
  <c r="O7" i="8"/>
  <c r="P7" i="8"/>
  <c r="C8" i="8"/>
  <c r="D8" i="8"/>
  <c r="F8" i="8"/>
  <c r="G8" i="8"/>
  <c r="I8" i="8"/>
  <c r="J8" i="8"/>
  <c r="L8" i="8"/>
  <c r="M8" i="8"/>
  <c r="O8" i="8"/>
  <c r="P8" i="8"/>
  <c r="C9" i="8"/>
  <c r="D9" i="8"/>
  <c r="F9" i="8"/>
  <c r="G9" i="8"/>
  <c r="I9" i="8"/>
  <c r="J9" i="8"/>
  <c r="L9" i="8"/>
  <c r="M9" i="8"/>
  <c r="O9" i="8"/>
  <c r="P9" i="8"/>
  <c r="C10" i="8"/>
  <c r="D10" i="8"/>
  <c r="F10" i="8"/>
  <c r="G10" i="8"/>
  <c r="I10" i="8"/>
  <c r="J10" i="8"/>
  <c r="L10" i="8"/>
  <c r="M10" i="8"/>
  <c r="O10" i="8"/>
  <c r="P10" i="8"/>
  <c r="C11" i="8"/>
  <c r="D11" i="8"/>
  <c r="F11" i="8"/>
  <c r="G11" i="8"/>
  <c r="I11" i="8"/>
  <c r="J11" i="8"/>
  <c r="L11" i="8"/>
  <c r="M11" i="8"/>
  <c r="O11" i="8"/>
  <c r="P11" i="8"/>
  <c r="C12" i="8"/>
  <c r="D12" i="8"/>
  <c r="F12" i="8"/>
  <c r="G12" i="8"/>
  <c r="I12" i="8"/>
  <c r="J12" i="8"/>
  <c r="L12" i="8"/>
  <c r="M12" i="8"/>
  <c r="O12" i="8"/>
  <c r="P12" i="8"/>
  <c r="C13" i="8"/>
  <c r="D13" i="8"/>
  <c r="F13" i="8"/>
  <c r="G13" i="8"/>
  <c r="I13" i="8"/>
  <c r="J13" i="8"/>
  <c r="L13" i="8"/>
  <c r="M13" i="8"/>
  <c r="O13" i="8"/>
  <c r="P13" i="8"/>
  <c r="C14" i="8"/>
  <c r="D14" i="8"/>
  <c r="F14" i="8"/>
  <c r="G14" i="8"/>
  <c r="I14" i="8"/>
  <c r="J14" i="8"/>
  <c r="L14" i="8"/>
  <c r="M14" i="8"/>
  <c r="O14" i="8"/>
  <c r="P14" i="8"/>
  <c r="C15" i="8"/>
  <c r="D15" i="8"/>
  <c r="F15" i="8"/>
  <c r="G15" i="8"/>
  <c r="I15" i="8"/>
  <c r="J15" i="8"/>
  <c r="L15" i="8"/>
  <c r="M15" i="8"/>
  <c r="O15" i="8"/>
  <c r="P15" i="8"/>
  <c r="F6" i="8"/>
  <c r="G6" i="8"/>
  <c r="I6" i="8"/>
  <c r="J6" i="8"/>
  <c r="L6" i="8"/>
  <c r="M6" i="8"/>
  <c r="O6" i="8"/>
  <c r="P6" i="8"/>
  <c r="I4" i="8"/>
  <c r="I17" i="8" s="1"/>
  <c r="L4" i="8"/>
  <c r="L17" i="8" s="1"/>
  <c r="O4" i="8"/>
  <c r="O17" i="8" s="1"/>
  <c r="F4" i="8"/>
  <c r="F17" i="8" s="1"/>
  <c r="C4" i="8"/>
  <c r="C17" i="8" s="1"/>
  <c r="H19" i="8" l="1"/>
  <c r="J23" i="8"/>
  <c r="D25" i="8"/>
  <c r="G23" i="8"/>
  <c r="M24" i="8"/>
  <c r="J24" i="8"/>
  <c r="G25" i="8"/>
  <c r="M23" i="8"/>
  <c r="P25" i="8"/>
  <c r="D23" i="8"/>
  <c r="J25" i="8"/>
  <c r="P23" i="8"/>
  <c r="M25" i="8"/>
  <c r="D24" i="8"/>
  <c r="P24" i="8"/>
  <c r="O19" i="5"/>
  <c r="L19" i="5"/>
  <c r="I19" i="5"/>
  <c r="M20" i="8" l="1"/>
  <c r="M26" i="8"/>
  <c r="M22" i="8"/>
  <c r="M21" i="8"/>
  <c r="P20" i="8"/>
  <c r="P21" i="8"/>
  <c r="P26" i="8"/>
  <c r="P22" i="8"/>
  <c r="D21" i="8"/>
  <c r="D22" i="8"/>
  <c r="D26" i="8"/>
  <c r="D20" i="8"/>
  <c r="G26" i="8"/>
  <c r="G22" i="8"/>
  <c r="G21" i="8"/>
  <c r="G24" i="8"/>
  <c r="G20" i="8"/>
  <c r="J26" i="8"/>
  <c r="J20" i="8"/>
  <c r="J22" i="8"/>
  <c r="J21" i="8"/>
  <c r="O19" i="8"/>
  <c r="Q19" i="8"/>
  <c r="C19" i="8"/>
  <c r="F19" i="8"/>
  <c r="N19" i="8"/>
  <c r="B10" i="8"/>
  <c r="B11" i="8"/>
  <c r="B12" i="8"/>
  <c r="B13" i="8"/>
  <c r="B14" i="8"/>
  <c r="B15" i="8"/>
  <c r="B6" i="8"/>
  <c r="B7" i="8"/>
  <c r="B8" i="8"/>
  <c r="B9" i="8"/>
  <c r="H1" i="8"/>
  <c r="A1" i="8"/>
  <c r="L19" i="8" l="1"/>
  <c r="K19" i="8"/>
  <c r="I1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B2" authorId="0" shapeId="0" xr:uid="{00000000-0006-0000-0000-000001000000}">
      <text>
        <r>
          <rPr>
            <b/>
            <sz val="9"/>
            <color indexed="81"/>
            <rFont val="MS P ゴシック"/>
            <family val="3"/>
            <charset val="128"/>
          </rPr>
          <t>Windows ユーザー:</t>
        </r>
        <r>
          <rPr>
            <sz val="9"/>
            <color indexed="81"/>
            <rFont val="MS P ゴシック"/>
            <family val="3"/>
            <charset val="128"/>
          </rPr>
          <t xml:space="preserve">
</t>
        </r>
      </text>
    </comment>
  </commentList>
</comments>
</file>

<file path=xl/sharedStrings.xml><?xml version="1.0" encoding="utf-8"?>
<sst xmlns="http://schemas.openxmlformats.org/spreadsheetml/2006/main" count="308" uniqueCount="85">
  <si>
    <t>食事申込書</t>
    <rPh sb="0" eb="2">
      <t>ショクジ</t>
    </rPh>
    <rPh sb="2" eb="5">
      <t>モウシコミショ</t>
    </rPh>
    <phoneticPr fontId="1"/>
  </si>
  <si>
    <t>御社名</t>
    <rPh sb="0" eb="2">
      <t>オンシャ</t>
    </rPh>
    <rPh sb="2" eb="3">
      <t>メイ</t>
    </rPh>
    <phoneticPr fontId="1"/>
  </si>
  <si>
    <t>申込者名</t>
    <rPh sb="0" eb="2">
      <t>モウシコミ</t>
    </rPh>
    <rPh sb="2" eb="3">
      <t>シャ</t>
    </rPh>
    <rPh sb="3" eb="4">
      <t>メイ</t>
    </rPh>
    <phoneticPr fontId="1"/>
  </si>
  <si>
    <t>携帯電話番号</t>
    <rPh sb="0" eb="2">
      <t>ケイタイ</t>
    </rPh>
    <rPh sb="2" eb="4">
      <t>デンワ</t>
    </rPh>
    <rPh sb="4" eb="6">
      <t>バンゴウ</t>
    </rPh>
    <phoneticPr fontId="1"/>
  </si>
  <si>
    <t>FAX番号</t>
    <rPh sb="3" eb="5">
      <t>バンゴウ</t>
    </rPh>
    <phoneticPr fontId="1"/>
  </si>
  <si>
    <t>令和　年　月　日</t>
    <rPh sb="0" eb="2">
      <t>レイワ</t>
    </rPh>
    <rPh sb="3" eb="4">
      <t>ネン</t>
    </rPh>
    <rPh sb="5" eb="6">
      <t>ガツ</t>
    </rPh>
    <rPh sb="7" eb="8">
      <t>ニチ</t>
    </rPh>
    <phoneticPr fontId="1"/>
  </si>
  <si>
    <t>味多加フード担当</t>
    <rPh sb="0" eb="3">
      <t>ミタカ</t>
    </rPh>
    <rPh sb="6" eb="8">
      <t>タントウ</t>
    </rPh>
    <phoneticPr fontId="1"/>
  </si>
  <si>
    <t>受付№</t>
    <rPh sb="0" eb="2">
      <t>ウケツケ</t>
    </rPh>
    <phoneticPr fontId="1"/>
  </si>
  <si>
    <t>様式　A</t>
    <rPh sb="0" eb="2">
      <t>ヨウシキ</t>
    </rPh>
    <phoneticPr fontId="1"/>
  </si>
  <si>
    <t>茨城県水戸市平須町166-7</t>
    <rPh sb="0" eb="2">
      <t>イバラキ</t>
    </rPh>
    <rPh sb="2" eb="3">
      <t>ケン</t>
    </rPh>
    <rPh sb="3" eb="6">
      <t>ミトシ</t>
    </rPh>
    <rPh sb="6" eb="8">
      <t>ヒラス</t>
    </rPh>
    <rPh sb="8" eb="9">
      <t>チョウ</t>
    </rPh>
    <phoneticPr fontId="1"/>
  </si>
  <si>
    <t>コースご利用お客様用</t>
    <rPh sb="4" eb="6">
      <t>リヨウ</t>
    </rPh>
    <rPh sb="7" eb="9">
      <t>キャクサマ</t>
    </rPh>
    <rPh sb="9" eb="10">
      <t>ヨウ</t>
    </rPh>
    <phoneticPr fontId="1"/>
  </si>
  <si>
    <t>〒311-0853</t>
    <phoneticPr fontId="1"/>
  </si>
  <si>
    <t>(ご予約内容)</t>
    <rPh sb="2" eb="4">
      <t>ヨヤク</t>
    </rPh>
    <rPh sb="4" eb="6">
      <t>ナイヨウ</t>
    </rPh>
    <phoneticPr fontId="1"/>
  </si>
  <si>
    <t>―</t>
  </si>
  <si>
    <t>ー</t>
  </si>
  <si>
    <t>朝食</t>
    <rPh sb="0" eb="2">
      <t>チョウショク</t>
    </rPh>
    <phoneticPr fontId="1"/>
  </si>
  <si>
    <t>城里ごちそう膳</t>
    <rPh sb="0" eb="2">
      <t>シロサト</t>
    </rPh>
    <rPh sb="6" eb="7">
      <t>ゼン</t>
    </rPh>
    <phoneticPr fontId="1"/>
  </si>
  <si>
    <t>750円</t>
    <phoneticPr fontId="1"/>
  </si>
  <si>
    <t>1500円</t>
    <phoneticPr fontId="1"/>
  </si>
  <si>
    <t>夕食</t>
    <rPh sb="0" eb="2">
      <t>ユウショク</t>
    </rPh>
    <phoneticPr fontId="1"/>
  </si>
  <si>
    <t>650円</t>
    <rPh sb="3" eb="4">
      <t>エン</t>
    </rPh>
    <phoneticPr fontId="1"/>
  </si>
  <si>
    <t>価格</t>
    <rPh sb="0" eb="2">
      <t>カカク</t>
    </rPh>
    <phoneticPr fontId="1"/>
  </si>
  <si>
    <t>メニュー</t>
    <phoneticPr fontId="1"/>
  </si>
  <si>
    <t>キャンセル締切時間</t>
    <rPh sb="5" eb="7">
      <t>シメキリ</t>
    </rPh>
    <rPh sb="7" eb="9">
      <t>ジカン</t>
    </rPh>
    <phoneticPr fontId="1"/>
  </si>
  <si>
    <t>メニュー・価格はこちらをご覧ください</t>
    <rPh sb="5" eb="7">
      <t>カカク</t>
    </rPh>
    <rPh sb="13" eb="14">
      <t>ラン</t>
    </rPh>
    <phoneticPr fontId="1"/>
  </si>
  <si>
    <t>夕食</t>
  </si>
  <si>
    <t>お支払い方法　　</t>
    <rPh sb="1" eb="3">
      <t>シハラ</t>
    </rPh>
    <rPh sb="4" eb="6">
      <t>ホウホウ</t>
    </rPh>
    <phoneticPr fontId="1"/>
  </si>
  <si>
    <r>
      <t>ご住所</t>
    </r>
    <r>
      <rPr>
        <sz val="12"/>
        <color theme="1"/>
        <rFont val="游ゴシック"/>
        <family val="3"/>
        <charset val="128"/>
        <scheme val="minor"/>
      </rPr>
      <t>(請求書発行の場合のみ）</t>
    </r>
    <rPh sb="1" eb="3">
      <t>ジュウショ</t>
    </rPh>
    <rPh sb="4" eb="7">
      <t>セイキュウショ</t>
    </rPh>
    <rPh sb="7" eb="9">
      <t>ハッコウ</t>
    </rPh>
    <rPh sb="10" eb="12">
      <t>バアイ</t>
    </rPh>
    <phoneticPr fontId="1"/>
  </si>
  <si>
    <t>朝</t>
    <rPh sb="0" eb="1">
      <t>アサ</t>
    </rPh>
    <phoneticPr fontId="1"/>
  </si>
  <si>
    <t>昼</t>
    <rPh sb="0" eb="1">
      <t>ヒル</t>
    </rPh>
    <phoneticPr fontId="1"/>
  </si>
  <si>
    <t>夜</t>
    <rPh sb="0" eb="1">
      <t>ヨル</t>
    </rPh>
    <phoneticPr fontId="1"/>
  </si>
  <si>
    <t>前日注文必要</t>
    <rPh sb="0" eb="2">
      <t>ゼンジツ</t>
    </rPh>
    <rPh sb="2" eb="4">
      <t>チュウモン</t>
    </rPh>
    <rPh sb="4" eb="6">
      <t>ヒツヨウ</t>
    </rPh>
    <phoneticPr fontId="1"/>
  </si>
  <si>
    <t>前日注文必要（昼のみ）</t>
    <rPh sb="0" eb="2">
      <t>ゼンジツ</t>
    </rPh>
    <rPh sb="2" eb="4">
      <t>チュウモン</t>
    </rPh>
    <rPh sb="4" eb="6">
      <t>ヒツヨウ</t>
    </rPh>
    <rPh sb="7" eb="8">
      <t>ヒル</t>
    </rPh>
    <phoneticPr fontId="1"/>
  </si>
  <si>
    <t>できたて定食（弁当つめかえ）</t>
    <rPh sb="4" eb="6">
      <t>テイショク</t>
    </rPh>
    <rPh sb="7" eb="9">
      <t>ベントウ</t>
    </rPh>
    <phoneticPr fontId="2"/>
  </si>
  <si>
    <t>680円</t>
    <phoneticPr fontId="1"/>
  </si>
  <si>
    <t>できたて定食</t>
    <rPh sb="4" eb="6">
      <t>テイショク</t>
    </rPh>
    <phoneticPr fontId="1"/>
  </si>
  <si>
    <t>カツカレー</t>
    <phoneticPr fontId="1"/>
  </si>
  <si>
    <t>2日前の注文必要（昼のみ）</t>
    <rPh sb="1" eb="2">
      <t>ニチ</t>
    </rPh>
    <rPh sb="2" eb="3">
      <t>マエ</t>
    </rPh>
    <rPh sb="4" eb="6">
      <t>チュウモン</t>
    </rPh>
    <rPh sb="6" eb="8">
      <t>ヒツヨウ</t>
    </rPh>
    <rPh sb="9" eb="10">
      <t>ヒル</t>
    </rPh>
    <phoneticPr fontId="1"/>
  </si>
  <si>
    <t>新規</t>
    <rPh sb="0" eb="2">
      <t>シンキ</t>
    </rPh>
    <phoneticPr fontId="1"/>
  </si>
  <si>
    <t>変更①</t>
    <rPh sb="0" eb="2">
      <t>ヘンコウ</t>
    </rPh>
    <phoneticPr fontId="1"/>
  </si>
  <si>
    <t>変更②</t>
    <rPh sb="0" eb="2">
      <t>ヘンコウ</t>
    </rPh>
    <phoneticPr fontId="1"/>
  </si>
  <si>
    <t>変更③</t>
    <rPh sb="0" eb="2">
      <t>ヘンコウ</t>
    </rPh>
    <phoneticPr fontId="1"/>
  </si>
  <si>
    <t>℡029-243-0433</t>
    <phoneticPr fontId="1"/>
  </si>
  <si>
    <t>備考</t>
    <rPh sb="0" eb="2">
      <t>ビコウ</t>
    </rPh>
    <phoneticPr fontId="1"/>
  </si>
  <si>
    <t>ー</t>
    <phoneticPr fontId="1"/>
  </si>
  <si>
    <t>月　日</t>
    <rPh sb="0" eb="1">
      <t>ツキ</t>
    </rPh>
    <rPh sb="2" eb="3">
      <t>ヒ</t>
    </rPh>
    <phoneticPr fontId="20"/>
  </si>
  <si>
    <t>氏　名</t>
    <rPh sb="0" eb="1">
      <t>シ</t>
    </rPh>
    <rPh sb="2" eb="3">
      <t>メイ</t>
    </rPh>
    <phoneticPr fontId="20"/>
  </si>
  <si>
    <t>朝</t>
    <rPh sb="0" eb="1">
      <t>アサ</t>
    </rPh>
    <phoneticPr fontId="20"/>
  </si>
  <si>
    <t>昼</t>
    <rPh sb="0" eb="1">
      <t>ヒル</t>
    </rPh>
    <phoneticPr fontId="20"/>
  </si>
  <si>
    <t>夕</t>
    <rPh sb="0" eb="1">
      <t>ユウ</t>
    </rPh>
    <phoneticPr fontId="20"/>
  </si>
  <si>
    <t>カ</t>
    <phoneticPr fontId="1"/>
  </si>
  <si>
    <t>城里ごちそう膳</t>
    <phoneticPr fontId="1"/>
  </si>
  <si>
    <t>カツカレー</t>
  </si>
  <si>
    <t>品名</t>
    <rPh sb="0" eb="1">
      <t>シナ</t>
    </rPh>
    <rPh sb="1" eb="2">
      <t>メイ</t>
    </rPh>
    <phoneticPr fontId="1"/>
  </si>
  <si>
    <t>昼食</t>
    <rPh sb="0" eb="1">
      <t>ヒル</t>
    </rPh>
    <rPh sb="1" eb="2">
      <t>ショク</t>
    </rPh>
    <phoneticPr fontId="1"/>
  </si>
  <si>
    <t>時間</t>
    <rPh sb="0" eb="2">
      <t>ジカン</t>
    </rPh>
    <phoneticPr fontId="1"/>
  </si>
  <si>
    <t>昼食</t>
    <rPh sb="0" eb="2">
      <t>チュウショク</t>
    </rPh>
    <phoneticPr fontId="1"/>
  </si>
  <si>
    <t>符号</t>
    <rPh sb="0" eb="2">
      <t>フゴウ</t>
    </rPh>
    <phoneticPr fontId="1"/>
  </si>
  <si>
    <t>A</t>
    <phoneticPr fontId="1"/>
  </si>
  <si>
    <t>ご</t>
    <phoneticPr fontId="1"/>
  </si>
  <si>
    <t>/</t>
    <phoneticPr fontId="1"/>
  </si>
  <si>
    <t>氏　名　／　日　付</t>
    <phoneticPr fontId="1"/>
  </si>
  <si>
    <t>朝食，夕食</t>
    <rPh sb="0" eb="2">
      <t>チョウショク</t>
    </rPh>
    <rPh sb="3" eb="5">
      <t>ユウショク</t>
    </rPh>
    <phoneticPr fontId="20"/>
  </si>
  <si>
    <t>できたて定食（弁当つめかえ）</t>
    <rPh sb="4" eb="6">
      <t>テイショク</t>
    </rPh>
    <rPh sb="7" eb="9">
      <t>ベントウ</t>
    </rPh>
    <phoneticPr fontId="1"/>
  </si>
  <si>
    <t>※人数枠が足らない場合は，別途Excelファイルにご記入ください．</t>
    <rPh sb="1" eb="3">
      <t>ニンズウ</t>
    </rPh>
    <rPh sb="3" eb="4">
      <t>ワク</t>
    </rPh>
    <rPh sb="5" eb="6">
      <t>タ</t>
    </rPh>
    <rPh sb="9" eb="11">
      <t>バアイ</t>
    </rPh>
    <rPh sb="13" eb="15">
      <t>ベット</t>
    </rPh>
    <rPh sb="26" eb="28">
      <t>キニュウ</t>
    </rPh>
    <phoneticPr fontId="1"/>
  </si>
  <si>
    <t>喫食リスト（自動記入）の送付もあわせてお願いいたします．</t>
    <rPh sb="0" eb="2">
      <t>キッショク</t>
    </rPh>
    <rPh sb="6" eb="8">
      <t>ジドウ</t>
    </rPh>
    <rPh sb="8" eb="10">
      <t>キニュウ</t>
    </rPh>
    <rPh sb="12" eb="14">
      <t>ソウフ</t>
    </rPh>
    <rPh sb="20" eb="21">
      <t>ネガ</t>
    </rPh>
    <phoneticPr fontId="1"/>
  </si>
  <si>
    <t>メニューは以下のプルダウンよりお選びください．</t>
    <phoneticPr fontId="1"/>
  </si>
  <si>
    <t>※城里ごちそう膳は2日前までのご予約とさせていただきます．</t>
    <rPh sb="10" eb="12">
      <t>カマエ</t>
    </rPh>
    <rPh sb="16" eb="18">
      <t>ヨヤク</t>
    </rPh>
    <phoneticPr fontId="1"/>
  </si>
  <si>
    <t>※当日の変更は，食堂にお申し付けください（内線：333:029-288-7877）．</t>
    <rPh sb="1" eb="3">
      <t>トウジツ</t>
    </rPh>
    <rPh sb="4" eb="6">
      <t>ヘンコウ</t>
    </rPh>
    <rPh sb="8" eb="10">
      <t>ショクドウ</t>
    </rPh>
    <rPh sb="12" eb="13">
      <t>モウ</t>
    </rPh>
    <rPh sb="14" eb="15">
      <t>ツ</t>
    </rPh>
    <rPh sb="21" eb="23">
      <t>ナイセン</t>
    </rPh>
    <phoneticPr fontId="1"/>
  </si>
  <si>
    <t>※コースキャンセル時はお食事のキャンセルを味多加までお願いいたします．</t>
    <rPh sb="9" eb="10">
      <t>トキ</t>
    </rPh>
    <rPh sb="12" eb="14">
      <t>ショクジ</t>
    </rPh>
    <rPh sb="21" eb="24">
      <t>ミタカ</t>
    </rPh>
    <rPh sb="27" eb="28">
      <t>ネガ</t>
    </rPh>
    <phoneticPr fontId="1"/>
  </si>
  <si>
    <t>朝食：前日20：00まで，　夕食：当日13：30まで</t>
    <phoneticPr fontId="1"/>
  </si>
  <si>
    <t>メールアドレス</t>
    <phoneticPr fontId="1"/>
  </si>
  <si>
    <t>C</t>
    <phoneticPr fontId="1"/>
  </si>
  <si>
    <t>請求書払い(一括)・現金払い（個人・一括）</t>
    <rPh sb="6" eb="8">
      <t>イッカツ</t>
    </rPh>
    <rPh sb="18" eb="20">
      <t>イッカツ</t>
    </rPh>
    <phoneticPr fontId="1"/>
  </si>
  <si>
    <r>
      <rPr>
        <b/>
        <u/>
        <sz val="22"/>
        <color rgb="FFFF0000"/>
        <rFont val="游ゴシック"/>
        <family val="3"/>
        <charset val="128"/>
        <scheme val="minor"/>
      </rPr>
      <t>お食事の申し込みは「味多加フード」様へ</t>
    </r>
    <r>
      <rPr>
        <sz val="22"/>
        <color theme="1"/>
        <rFont val="游ゴシック"/>
        <family val="3"/>
        <charset val="128"/>
        <scheme val="minor"/>
      </rPr>
      <t xml:space="preserve">
</t>
    </r>
    <r>
      <rPr>
        <b/>
        <sz val="22"/>
        <color theme="1"/>
        <rFont val="游ゴシック"/>
        <family val="3"/>
        <charset val="128"/>
        <scheme val="minor"/>
      </rPr>
      <t>メール（mtrestaurant@mitakafood.co.jp）</t>
    </r>
    <r>
      <rPr>
        <sz val="22"/>
        <color theme="1"/>
        <rFont val="游ゴシック"/>
        <family val="3"/>
        <charset val="128"/>
        <scheme val="minor"/>
      </rPr>
      <t xml:space="preserve">
もしくは，</t>
    </r>
    <r>
      <rPr>
        <b/>
        <sz val="22"/>
        <color theme="1"/>
        <rFont val="游ゴシック"/>
        <family val="3"/>
        <charset val="128"/>
        <scheme val="minor"/>
      </rPr>
      <t>FAX（029-243-5601）</t>
    </r>
    <r>
      <rPr>
        <sz val="22"/>
        <color theme="1"/>
        <rFont val="游ゴシック"/>
        <family val="3"/>
        <charset val="128"/>
        <scheme val="minor"/>
      </rPr>
      <t>までご連絡ください．</t>
    </r>
    <rPh sb="1" eb="3">
      <t>ショクジ</t>
    </rPh>
    <rPh sb="4" eb="5">
      <t>モウ</t>
    </rPh>
    <rPh sb="6" eb="7">
      <t>コ</t>
    </rPh>
    <rPh sb="10" eb="11">
      <t>アジ</t>
    </rPh>
    <rPh sb="11" eb="12">
      <t>オオ</t>
    </rPh>
    <rPh sb="12" eb="13">
      <t>クワ</t>
    </rPh>
    <rPh sb="17" eb="18">
      <t>サマ</t>
    </rPh>
    <rPh sb="80" eb="82">
      <t>レンラク</t>
    </rPh>
    <phoneticPr fontId="1"/>
  </si>
  <si>
    <t>2300円</t>
    <phoneticPr fontId="1"/>
  </si>
  <si>
    <t>城里もっとごちそう膳</t>
    <rPh sb="0" eb="2">
      <t>シロサト</t>
    </rPh>
    <rPh sb="9" eb="10">
      <t>ゼン</t>
    </rPh>
    <phoneticPr fontId="1"/>
  </si>
  <si>
    <t>3日前の注文必要（昼のみ）</t>
    <rPh sb="1" eb="2">
      <t>ニチ</t>
    </rPh>
    <rPh sb="2" eb="3">
      <t>マエ</t>
    </rPh>
    <rPh sb="4" eb="6">
      <t>チュウモン</t>
    </rPh>
    <rPh sb="6" eb="8">
      <t>ヒツヨウ</t>
    </rPh>
    <rPh sb="9" eb="10">
      <t>ヒル</t>
    </rPh>
    <phoneticPr fontId="1"/>
  </si>
  <si>
    <t>も</t>
    <phoneticPr fontId="1"/>
  </si>
  <si>
    <t>※朝食／夕食「１」，できたて定食「A」，日替り（宅配弁当）「B」，できたて定食（弁当つめかえ）「C」，カツカレー「カ」，城里ごちそう膳「ご」，城里もっとごちそう膳「も」，そば「そ」，うどん「う」，常丼（牛丼）「牛」，常丼「常」</t>
    <rPh sb="4" eb="6">
      <t>ユウショク</t>
    </rPh>
    <rPh sb="14" eb="16">
      <t>テイショク</t>
    </rPh>
    <rPh sb="20" eb="21">
      <t>ヒ</t>
    </rPh>
    <rPh sb="21" eb="22">
      <t>ガ</t>
    </rPh>
    <rPh sb="24" eb="26">
      <t>タクハイ</t>
    </rPh>
    <rPh sb="26" eb="28">
      <t>ベントウ</t>
    </rPh>
    <rPh sb="37" eb="39">
      <t>テイショク</t>
    </rPh>
    <rPh sb="40" eb="42">
      <t>ベントウ</t>
    </rPh>
    <rPh sb="60" eb="62">
      <t>シロサト</t>
    </rPh>
    <rPh sb="66" eb="67">
      <t>ゼン</t>
    </rPh>
    <rPh sb="71" eb="73">
      <t>シロサト</t>
    </rPh>
    <rPh sb="80" eb="81">
      <t>ゼン</t>
    </rPh>
    <rPh sb="98" eb="100">
      <t>ツネドン</t>
    </rPh>
    <rPh sb="101" eb="103">
      <t>ギュウドン</t>
    </rPh>
    <rPh sb="105" eb="106">
      <t>ギュウ</t>
    </rPh>
    <rPh sb="108" eb="109">
      <t>ツネ</t>
    </rPh>
    <rPh sb="109" eb="110">
      <t>ドン</t>
    </rPh>
    <rPh sb="111" eb="112">
      <t>ツネ</t>
    </rPh>
    <phoneticPr fontId="20"/>
  </si>
  <si>
    <t>城里もっとごちそう膳</t>
    <phoneticPr fontId="1"/>
  </si>
  <si>
    <t>常丼（牛丼）</t>
    <rPh sb="3" eb="5">
      <t>ギュウドン</t>
    </rPh>
    <phoneticPr fontId="1"/>
  </si>
  <si>
    <t>常丼（豚丼or麻婆茄子丼）</t>
    <rPh sb="3" eb="5">
      <t>ブタドン</t>
    </rPh>
    <rPh sb="7" eb="11">
      <t>マーボーナス</t>
    </rPh>
    <rPh sb="11" eb="12">
      <t>ドン</t>
    </rPh>
    <phoneticPr fontId="1"/>
  </si>
  <si>
    <t>700円</t>
    <rPh sb="3" eb="4">
      <t>エン</t>
    </rPh>
    <phoneticPr fontId="1"/>
  </si>
  <si>
    <t>430円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</si>
</sst>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m/d;@"/>
  </numFmts>
  <fonts count="29">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0"/>
      <color theme="1"/>
      <name val="游ゴシック"/>
      <family val="3"/>
      <charset val="128"/>
      <scheme val="minor"/>
    </font>
    <font>
      <b/>
      <sz val="22"/>
      <color theme="1"/>
      <name val="游ゴシック"/>
      <family val="3"/>
      <charset val="128"/>
      <scheme val="minor"/>
    </font>
    <font>
      <sz val="11"/>
      <color rgb="FFFF0000"/>
      <name val="游ゴシック"/>
      <family val="2"/>
      <charset val="128"/>
      <scheme val="minor"/>
    </font>
    <font>
      <sz val="9"/>
      <color indexed="81"/>
      <name val="MS P ゴシック"/>
      <family val="3"/>
      <charset val="128"/>
    </font>
    <font>
      <b/>
      <sz val="9"/>
      <color indexed="81"/>
      <name val="MS P ゴシック"/>
      <family val="3"/>
      <charset val="128"/>
    </font>
    <font>
      <b/>
      <sz val="10"/>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18"/>
      <color rgb="FFFF0000"/>
      <name val="游ゴシック"/>
      <family val="3"/>
      <charset val="128"/>
      <scheme val="minor"/>
    </font>
    <font>
      <sz val="12"/>
      <name val="游ゴシック"/>
      <family val="3"/>
      <charset val="128"/>
      <scheme val="minor"/>
    </font>
    <font>
      <sz val="20"/>
      <name val="游ゴシック"/>
      <family val="3"/>
      <charset val="128"/>
      <scheme val="minor"/>
    </font>
    <font>
      <sz val="6"/>
      <name val="ＭＳ Ｐゴシック"/>
      <family val="3"/>
      <charset val="128"/>
    </font>
    <font>
      <sz val="11"/>
      <name val="游ゴシック"/>
      <family val="3"/>
      <charset val="128"/>
      <scheme val="minor"/>
    </font>
    <font>
      <sz val="14"/>
      <name val="游ゴシック"/>
      <family val="3"/>
      <charset val="128"/>
      <scheme val="minor"/>
    </font>
    <font>
      <sz val="16"/>
      <name val="游ゴシック"/>
      <family val="3"/>
      <charset val="128"/>
      <scheme val="minor"/>
    </font>
    <font>
      <sz val="22"/>
      <color theme="1"/>
      <name val="游ゴシック"/>
      <family val="2"/>
      <charset val="128"/>
      <scheme val="minor"/>
    </font>
    <font>
      <b/>
      <u/>
      <sz val="22"/>
      <color rgb="FFFF0000"/>
      <name val="游ゴシック"/>
      <family val="3"/>
      <charset val="128"/>
      <scheme val="minor"/>
    </font>
    <font>
      <sz val="22"/>
      <color theme="1"/>
      <name val="游ゴシック"/>
      <family val="3"/>
      <charset val="128"/>
      <scheme val="minor"/>
    </font>
    <font>
      <sz val="13"/>
      <name val="ＭＳ Ｐゴシック"/>
      <family val="3"/>
      <charset val="128"/>
    </font>
    <font>
      <sz val="13"/>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s>
  <borders count="77">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bottom/>
      <diagonal/>
    </border>
    <border>
      <left style="thin">
        <color auto="1"/>
      </left>
      <right/>
      <top/>
      <bottom/>
      <diagonal/>
    </border>
    <border>
      <left/>
      <right/>
      <top/>
      <bottom style="dashed">
        <color auto="1"/>
      </bottom>
      <diagonal/>
    </border>
    <border>
      <left/>
      <right/>
      <top style="dashed">
        <color auto="1"/>
      </top>
      <bottom style="dashed">
        <color auto="1"/>
      </bottom>
      <diagonal/>
    </border>
    <border>
      <left style="medium">
        <color indexed="64"/>
      </left>
      <right style="thin">
        <color indexed="64"/>
      </right>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auto="1"/>
      </top>
      <bottom/>
      <diagonal/>
    </border>
    <border>
      <left style="medium">
        <color indexed="64"/>
      </left>
      <right/>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thin">
        <color indexed="64"/>
      </top>
      <bottom style="thin">
        <color auto="1"/>
      </bottom>
      <diagonal/>
    </border>
    <border>
      <left style="thin">
        <color indexed="64"/>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auto="1"/>
      </top>
      <bottom style="thin">
        <color indexed="64"/>
      </bottom>
      <diagonal/>
    </border>
    <border>
      <left/>
      <right style="thin">
        <color indexed="64"/>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auto="1"/>
      </right>
      <top style="thin">
        <color indexed="64"/>
      </top>
      <bottom style="medium">
        <color auto="1"/>
      </bottom>
      <diagonal/>
    </border>
    <border>
      <left/>
      <right/>
      <top/>
      <bottom style="mediumDashed">
        <color indexed="64"/>
      </bottom>
      <diagonal/>
    </border>
    <border>
      <left/>
      <right/>
      <top style="mediumDashed">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rgb="FF000000"/>
      </left>
      <right style="thin">
        <color rgb="FF000000"/>
      </right>
      <top style="thin">
        <color rgb="FF000000"/>
      </top>
      <bottom style="double">
        <color rgb="FF000000"/>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Up="1" diagonalDown="1">
      <left style="thin">
        <color auto="1"/>
      </left>
      <right style="thin">
        <color auto="1"/>
      </right>
      <top style="thin">
        <color auto="1"/>
      </top>
      <bottom style="thin">
        <color auto="1"/>
      </bottom>
      <diagonal style="thin">
        <color auto="1"/>
      </diagonal>
    </border>
    <border diagonalUp="1" diagonalDown="1">
      <left style="thin">
        <color auto="1"/>
      </left>
      <right style="thin">
        <color auto="1"/>
      </right>
      <top style="thin">
        <color auto="1"/>
      </top>
      <bottom style="medium">
        <color auto="1"/>
      </bottom>
      <diagonal style="thin">
        <color auto="1"/>
      </diagonal>
    </border>
    <border>
      <left style="thin">
        <color rgb="FF000000"/>
      </left>
      <right style="medium">
        <color auto="1"/>
      </right>
      <top style="thin">
        <color rgb="FF000000"/>
      </top>
      <bottom style="double">
        <color rgb="FF000000"/>
      </bottom>
      <diagonal/>
    </border>
    <border diagonalUp="1" diagonalDown="1">
      <left style="thin">
        <color indexed="64"/>
      </left>
      <right style="medium">
        <color indexed="64"/>
      </right>
      <top style="thin">
        <color indexed="64"/>
      </top>
      <bottom style="thin">
        <color indexed="64"/>
      </bottom>
      <diagonal style="thin">
        <color auto="1"/>
      </diagonal>
    </border>
    <border diagonalUp="1" diagonalDown="1">
      <left style="thin">
        <color indexed="64"/>
      </left>
      <right style="medium">
        <color indexed="64"/>
      </right>
      <top style="thin">
        <color indexed="64"/>
      </top>
      <bottom style="medium">
        <color auto="1"/>
      </bottom>
      <diagonal style="thin">
        <color auto="1"/>
      </diagonal>
    </border>
    <border>
      <left style="thin">
        <color indexed="64"/>
      </left>
      <right style="medium">
        <color indexed="64"/>
      </right>
      <top style="medium">
        <color indexed="64"/>
      </top>
      <bottom style="thin">
        <color indexed="64"/>
      </bottom>
      <diagonal/>
    </border>
    <border diagonalUp="1" diagonalDown="1">
      <left/>
      <right style="thin">
        <color auto="1"/>
      </right>
      <top style="thin">
        <color auto="1"/>
      </top>
      <bottom style="thin">
        <color auto="1"/>
      </bottom>
      <diagonal style="thin">
        <color auto="1"/>
      </diagonal>
    </border>
    <border diagonalUp="1" diagonalDown="1">
      <left/>
      <right style="thin">
        <color auto="1"/>
      </right>
      <top style="thin">
        <color auto="1"/>
      </top>
      <bottom style="medium">
        <color auto="1"/>
      </bottom>
      <diagonal style="thin">
        <color auto="1"/>
      </diagonal>
    </border>
    <border>
      <left/>
      <right style="medium">
        <color indexed="64"/>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hair">
        <color auto="1"/>
      </left>
      <right style="hair">
        <color auto="1"/>
      </right>
      <top style="thin">
        <color indexed="64"/>
      </top>
      <bottom style="thin">
        <color auto="1"/>
      </bottom>
      <diagonal/>
    </border>
    <border>
      <left style="hair">
        <color auto="1"/>
      </left>
      <right style="hair">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diagonalDown="1">
      <left/>
      <right style="thin">
        <color auto="1"/>
      </right>
      <top style="thin">
        <color auto="1"/>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indexed="64"/>
      </left>
      <right style="medium">
        <color indexed="64"/>
      </right>
      <top style="thin">
        <color indexed="64"/>
      </top>
      <bottom/>
      <diagonal style="thin">
        <color auto="1"/>
      </diagonal>
    </border>
    <border>
      <left style="medium">
        <color auto="1"/>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148">
    <xf numFmtId="0" fontId="0" fillId="0" borderId="0" xfId="0">
      <alignment vertical="center"/>
    </xf>
    <xf numFmtId="0" fontId="4" fillId="0" borderId="0" xfId="0" applyFont="1">
      <alignment vertical="center"/>
    </xf>
    <xf numFmtId="0" fontId="3" fillId="0" borderId="0" xfId="0" applyFont="1">
      <alignmen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16"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9" fillId="0" borderId="0" xfId="0" applyFont="1">
      <alignment vertical="center"/>
    </xf>
    <xf numFmtId="0" fontId="6" fillId="0" borderId="0" xfId="0" applyFont="1">
      <alignment vertical="center"/>
    </xf>
    <xf numFmtId="0" fontId="12"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center" vertical="center" shrinkToFit="1"/>
    </xf>
    <xf numFmtId="0" fontId="5" fillId="0" borderId="20" xfId="0" applyFont="1" applyBorder="1">
      <alignment vertical="center"/>
    </xf>
    <xf numFmtId="0" fontId="5" fillId="0" borderId="4" xfId="0" applyFont="1" applyBorder="1">
      <alignment vertical="center"/>
    </xf>
    <xf numFmtId="0" fontId="5" fillId="0" borderId="21" xfId="0" applyFont="1" applyBorder="1">
      <alignment vertical="center"/>
    </xf>
    <xf numFmtId="0" fontId="15" fillId="0" borderId="1" xfId="0" applyFont="1" applyBorder="1">
      <alignment vertical="center"/>
    </xf>
    <xf numFmtId="0" fontId="5" fillId="0" borderId="12" xfId="0" applyFont="1" applyBorder="1" applyAlignment="1">
      <alignment horizontal="center" vertical="center"/>
    </xf>
    <xf numFmtId="0" fontId="18"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lignment vertical="center"/>
    </xf>
    <xf numFmtId="0" fontId="5" fillId="0" borderId="11" xfId="0" applyFont="1" applyBorder="1" applyAlignment="1">
      <alignment horizontal="center" vertical="center"/>
    </xf>
    <xf numFmtId="0" fontId="4" fillId="0" borderId="5"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14" fillId="0" borderId="29" xfId="0" applyFont="1" applyBorder="1" applyAlignment="1">
      <alignment horizontal="center" vertical="center"/>
    </xf>
    <xf numFmtId="0" fontId="14" fillId="0" borderId="24"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14" fillId="0" borderId="31" xfId="0" applyFont="1" applyBorder="1" applyAlignment="1">
      <alignment horizontal="center" vertical="center" wrapText="1"/>
    </xf>
    <xf numFmtId="0" fontId="14" fillId="0" borderId="2" xfId="0" applyFont="1" applyBorder="1" applyAlignment="1">
      <alignment horizontal="center" vertical="center" wrapText="1"/>
    </xf>
    <xf numFmtId="0" fontId="16" fillId="0" borderId="0" xfId="0" applyFont="1">
      <alignment vertical="center"/>
    </xf>
    <xf numFmtId="0" fontId="16" fillId="0" borderId="2" xfId="0" applyFont="1" applyBorder="1">
      <alignment vertical="center"/>
    </xf>
    <xf numFmtId="0" fontId="13" fillId="0" borderId="23" xfId="0" applyFont="1" applyBorder="1" applyAlignment="1">
      <alignment horizontal="center" vertical="center"/>
    </xf>
    <xf numFmtId="0" fontId="4" fillId="0" borderId="0" xfId="0" applyFont="1" applyAlignment="1">
      <alignment vertical="center" shrinkToFit="1"/>
    </xf>
    <xf numFmtId="0" fontId="0" fillId="0" borderId="7" xfId="0" applyBorder="1">
      <alignment vertical="center"/>
    </xf>
    <xf numFmtId="0" fontId="0" fillId="0" borderId="1" xfId="0" applyBorder="1">
      <alignment vertical="center"/>
    </xf>
    <xf numFmtId="0" fontId="0" fillId="0" borderId="8" xfId="0" applyBorder="1">
      <alignment vertical="center"/>
    </xf>
    <xf numFmtId="0" fontId="16" fillId="0" borderId="22" xfId="0" applyFont="1" applyBorder="1">
      <alignment vertical="center"/>
    </xf>
    <xf numFmtId="0" fontId="16" fillId="0" borderId="9" xfId="0" applyFont="1" applyBorder="1">
      <alignment vertical="center"/>
    </xf>
    <xf numFmtId="0" fontId="16" fillId="0" borderId="25" xfId="0" applyFont="1" applyBorder="1">
      <alignment vertical="center"/>
    </xf>
    <xf numFmtId="0" fontId="16" fillId="0" borderId="21" xfId="0" applyFont="1" applyBorder="1">
      <alignment vertical="center"/>
    </xf>
    <xf numFmtId="0" fontId="16" fillId="0" borderId="26" xfId="0" applyFont="1" applyBorder="1">
      <alignment vertical="center"/>
    </xf>
    <xf numFmtId="0" fontId="5" fillId="0" borderId="19" xfId="0" applyFont="1" applyBorder="1">
      <alignment vertical="center"/>
    </xf>
    <xf numFmtId="0" fontId="5" fillId="0" borderId="10" xfId="0" applyFont="1" applyBorder="1">
      <alignment vertical="center"/>
    </xf>
    <xf numFmtId="0" fontId="13" fillId="0" borderId="30" xfId="0" applyFont="1" applyBorder="1" applyAlignment="1">
      <alignment horizontal="center" vertical="center"/>
    </xf>
    <xf numFmtId="0" fontId="14" fillId="0" borderId="37" xfId="0" applyFont="1" applyBorder="1" applyAlignment="1">
      <alignment horizontal="center" vertical="center" wrapText="1"/>
    </xf>
    <xf numFmtId="0" fontId="14" fillId="0" borderId="36"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13" fillId="0" borderId="32"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13" fillId="0" borderId="8" xfId="0" applyFont="1" applyBorder="1" applyAlignment="1">
      <alignment horizontal="center" vertical="center"/>
    </xf>
    <xf numFmtId="0" fontId="4" fillId="0" borderId="0" xfId="0" applyFont="1" applyAlignment="1">
      <alignment horizontal="center" vertical="center" wrapText="1" shrinkToFit="1"/>
    </xf>
    <xf numFmtId="0" fontId="3" fillId="0" borderId="17" xfId="0" applyFont="1" applyBorder="1" applyAlignment="1">
      <alignment horizontal="center" vertical="center"/>
    </xf>
    <xf numFmtId="0" fontId="4" fillId="0" borderId="18" xfId="0" applyFont="1" applyBorder="1" applyAlignment="1">
      <alignment horizontal="center" vertical="center"/>
    </xf>
    <xf numFmtId="0" fontId="21" fillId="0" borderId="0" xfId="0" applyFont="1" applyAlignment="1"/>
    <xf numFmtId="0" fontId="23" fillId="0" borderId="48" xfId="0" applyFont="1" applyBorder="1" applyAlignment="1">
      <alignment horizontal="center"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23" fillId="4" borderId="51" xfId="0" applyFont="1" applyFill="1" applyBorder="1" applyAlignment="1">
      <alignment horizontal="center" vertical="center"/>
    </xf>
    <xf numFmtId="0" fontId="21" fillId="0" borderId="0" xfId="0" applyFont="1">
      <alignment vertical="center"/>
    </xf>
    <xf numFmtId="0" fontId="23" fillId="0" borderId="52" xfId="0" applyFont="1" applyBorder="1" applyAlignment="1">
      <alignment horizontal="center" vertical="center"/>
    </xf>
    <xf numFmtId="0" fontId="23" fillId="4" borderId="52" xfId="0" applyFont="1" applyFill="1" applyBorder="1" applyAlignment="1">
      <alignment horizontal="center" vertical="center"/>
    </xf>
    <xf numFmtId="0" fontId="23" fillId="4" borderId="53" xfId="0" applyFont="1" applyFill="1" applyBorder="1" applyAlignment="1">
      <alignment horizontal="center" vertical="center"/>
    </xf>
    <xf numFmtId="0" fontId="23" fillId="0" borderId="51" xfId="0" applyFont="1" applyBorder="1" applyAlignment="1">
      <alignment horizontal="center" vertical="center"/>
    </xf>
    <xf numFmtId="0" fontId="23" fillId="0" borderId="53" xfId="0" applyFont="1" applyBorder="1" applyAlignment="1">
      <alignment horizontal="center" vertical="center"/>
    </xf>
    <xf numFmtId="0" fontId="23" fillId="0" borderId="55" xfId="0" applyFont="1" applyBorder="1" applyAlignment="1">
      <alignment horizontal="center" vertical="center"/>
    </xf>
    <xf numFmtId="0" fontId="23" fillId="5" borderId="0" xfId="0" applyFont="1" applyFill="1" applyAlignment="1">
      <alignment horizontal="center"/>
    </xf>
    <xf numFmtId="0" fontId="23" fillId="5" borderId="0" xfId="0" applyFont="1" applyFill="1" applyAlignment="1"/>
    <xf numFmtId="0" fontId="23" fillId="0" borderId="4" xfId="0" applyFont="1" applyBorder="1" applyAlignment="1">
      <alignment horizontal="center" vertical="center"/>
    </xf>
    <xf numFmtId="0" fontId="21" fillId="0" borderId="57" xfId="0" applyFont="1" applyBorder="1" applyAlignment="1"/>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1" fillId="0" borderId="0" xfId="0" applyFont="1" applyAlignment="1">
      <alignment horizontal="center"/>
    </xf>
    <xf numFmtId="0" fontId="0" fillId="0" borderId="0" xfId="0" applyAlignment="1">
      <alignment horizontal="center" vertical="center"/>
    </xf>
    <xf numFmtId="0" fontId="23" fillId="0" borderId="44" xfId="0" applyFont="1" applyBorder="1">
      <alignment vertical="center"/>
    </xf>
    <xf numFmtId="0" fontId="23" fillId="0" borderId="46" xfId="0" applyFont="1" applyBorder="1">
      <alignment vertical="center"/>
    </xf>
    <xf numFmtId="0" fontId="23" fillId="6" borderId="47" xfId="0" applyFont="1" applyFill="1" applyBorder="1" applyAlignment="1">
      <alignment horizontal="center" vertical="center"/>
    </xf>
    <xf numFmtId="0" fontId="23" fillId="0" borderId="59" xfId="0" applyFont="1" applyBorder="1" applyAlignment="1">
      <alignment horizontal="center" vertical="center"/>
    </xf>
    <xf numFmtId="0" fontId="23" fillId="0" borderId="12" xfId="0" applyFont="1" applyBorder="1" applyAlignment="1">
      <alignment horizontal="center"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0" borderId="37" xfId="0" applyFont="1" applyBorder="1" applyAlignment="1">
      <alignment horizontal="center" vertical="center"/>
    </xf>
    <xf numFmtId="0" fontId="23" fillId="0" borderId="63" xfId="0" applyFont="1" applyBorder="1" applyAlignment="1">
      <alignment horizontal="center" vertical="center"/>
    </xf>
    <xf numFmtId="0" fontId="23" fillId="0" borderId="64" xfId="0" applyFont="1" applyBorder="1" applyAlignment="1">
      <alignment horizontal="center" vertical="center"/>
    </xf>
    <xf numFmtId="0" fontId="23" fillId="0" borderId="54" xfId="0" applyFont="1" applyBorder="1" applyAlignment="1">
      <alignment horizontal="center" vertical="center"/>
    </xf>
    <xf numFmtId="0" fontId="23" fillId="6" borderId="37" xfId="0" applyFont="1" applyFill="1" applyBorder="1" applyAlignment="1">
      <alignment horizontal="center" vertical="center"/>
    </xf>
    <xf numFmtId="0" fontId="23" fillId="6" borderId="54" xfId="0" applyFont="1" applyFill="1" applyBorder="1" applyAlignment="1">
      <alignment horizontal="center" vertical="center"/>
    </xf>
    <xf numFmtId="0" fontId="23" fillId="0" borderId="66" xfId="0" applyFont="1" applyBorder="1" applyAlignment="1">
      <alignment horizontal="center" vertical="center"/>
    </xf>
    <xf numFmtId="0" fontId="23" fillId="6" borderId="51" xfId="0" applyFont="1" applyFill="1" applyBorder="1" applyAlignment="1">
      <alignment horizontal="center" vertical="center"/>
    </xf>
    <xf numFmtId="0" fontId="23" fillId="5" borderId="51" xfId="0" applyFont="1" applyFill="1" applyBorder="1" applyAlignment="1">
      <alignment horizontal="center" vertical="center"/>
    </xf>
    <xf numFmtId="0" fontId="23" fillId="6" borderId="53" xfId="0" applyFont="1" applyFill="1" applyBorder="1" applyAlignment="1">
      <alignment horizontal="center" vertical="center"/>
    </xf>
    <xf numFmtId="0" fontId="23" fillId="5" borderId="55" xfId="0" applyFont="1" applyFill="1" applyBorder="1" applyAlignment="1">
      <alignment horizontal="center" vertical="center"/>
    </xf>
    <xf numFmtId="0" fontId="13" fillId="0" borderId="1" xfId="0" applyFont="1" applyBorder="1" applyAlignment="1">
      <alignment horizontal="center" vertical="center" shrinkToFit="1"/>
    </xf>
    <xf numFmtId="177" fontId="13" fillId="0" borderId="23" xfId="0" applyNumberFormat="1" applyFont="1" applyBorder="1" applyAlignment="1">
      <alignment horizontal="center" vertical="center" shrinkToFit="1"/>
    </xf>
    <xf numFmtId="0" fontId="14" fillId="0" borderId="0" xfId="0" applyFont="1">
      <alignment vertical="center"/>
    </xf>
    <xf numFmtId="0" fontId="14" fillId="0" borderId="67" xfId="0" applyFont="1" applyBorder="1" applyAlignment="1">
      <alignment horizontal="center" vertical="center" wrapText="1"/>
    </xf>
    <xf numFmtId="0" fontId="4" fillId="0" borderId="68" xfId="0" applyFont="1" applyBorder="1" applyAlignment="1">
      <alignment horizontal="center" vertical="center" wrapText="1" shrinkToFit="1"/>
    </xf>
    <xf numFmtId="0" fontId="16" fillId="0" borderId="33" xfId="0" applyFont="1" applyBorder="1" applyAlignment="1">
      <alignment horizontal="center" vertical="center"/>
    </xf>
    <xf numFmtId="0" fontId="16" fillId="0" borderId="35" xfId="0" applyFont="1" applyBorder="1" applyAlignment="1">
      <alignment horizontal="center" vertical="center"/>
    </xf>
    <xf numFmtId="0" fontId="7" fillId="0" borderId="3" xfId="0" applyFont="1" applyBorder="1" applyAlignment="1">
      <alignment horizontal="center" vertical="center"/>
    </xf>
    <xf numFmtId="0" fontId="4" fillId="0" borderId="0" xfId="0" applyFont="1" applyAlignment="1">
      <alignment horizontal="center" vertical="center"/>
    </xf>
    <xf numFmtId="176" fontId="4" fillId="0" borderId="0" xfId="0" applyNumberFormat="1" applyFont="1" applyAlignment="1">
      <alignment horizontal="center" vertical="center"/>
    </xf>
    <xf numFmtId="0" fontId="14" fillId="0" borderId="27" xfId="0" applyFont="1" applyBorder="1" applyAlignment="1">
      <alignment horizontal="center" vertical="center" wrapText="1"/>
    </xf>
    <xf numFmtId="0" fontId="24" fillId="0" borderId="0" xfId="0" applyFont="1">
      <alignment vertical="center"/>
    </xf>
    <xf numFmtId="0" fontId="26" fillId="0" borderId="0" xfId="0" applyFont="1">
      <alignment vertical="center"/>
    </xf>
    <xf numFmtId="0" fontId="8" fillId="0" borderId="0" xfId="0" applyFont="1" applyAlignment="1"/>
    <xf numFmtId="0" fontId="23" fillId="0" borderId="72" xfId="0" applyFont="1" applyBorder="1" applyAlignment="1">
      <alignment horizontal="center" vertical="center"/>
    </xf>
    <xf numFmtId="0" fontId="23" fillId="0" borderId="73" xfId="0" applyFont="1" applyBorder="1" applyAlignment="1">
      <alignment horizontal="center" vertical="center"/>
    </xf>
    <xf numFmtId="0" fontId="23" fillId="0" borderId="74" xfId="0" applyFont="1" applyBorder="1" applyAlignment="1">
      <alignment horizontal="center" vertical="center"/>
    </xf>
    <xf numFmtId="0" fontId="23" fillId="0" borderId="8" xfId="0" applyFont="1" applyBorder="1" applyAlignment="1">
      <alignment horizontal="center" vertical="center"/>
    </xf>
    <xf numFmtId="0" fontId="23" fillId="0" borderId="21" xfId="0" applyFont="1" applyBorder="1" applyAlignment="1">
      <alignment horizontal="center" vertical="center"/>
    </xf>
    <xf numFmtId="0" fontId="23" fillId="0" borderId="56" xfId="0" applyFont="1" applyBorder="1" applyAlignment="1">
      <alignment horizontal="center" vertical="center"/>
    </xf>
    <xf numFmtId="0" fontId="26" fillId="2" borderId="69" xfId="0" applyFont="1" applyFill="1" applyBorder="1" applyAlignment="1">
      <alignment horizontal="center" vertical="center" wrapText="1"/>
    </xf>
    <xf numFmtId="0" fontId="24" fillId="2" borderId="70" xfId="0" applyFont="1" applyFill="1" applyBorder="1" applyAlignment="1">
      <alignment horizontal="center" vertical="center" wrapText="1"/>
    </xf>
    <xf numFmtId="0" fontId="24" fillId="2" borderId="71" xfId="0" applyFont="1" applyFill="1" applyBorder="1" applyAlignment="1">
      <alignment horizontal="center" vertical="center" wrapText="1"/>
    </xf>
    <xf numFmtId="0" fontId="2" fillId="2" borderId="0" xfId="0" applyFont="1" applyFill="1" applyAlignment="1">
      <alignment horizontal="center" vertical="center"/>
    </xf>
    <xf numFmtId="0" fontId="8" fillId="3" borderId="0" xfId="0" applyFont="1" applyFill="1" applyAlignment="1">
      <alignment horizontal="center"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7" fillId="0" borderId="2" xfId="0" applyFont="1" applyBorder="1" applyAlignment="1">
      <alignment horizontal="center" vertical="center"/>
    </xf>
    <xf numFmtId="0" fontId="16" fillId="0" borderId="34" xfId="0" applyFont="1" applyBorder="1" applyAlignment="1">
      <alignment horizontal="center" vertical="center"/>
    </xf>
    <xf numFmtId="0" fontId="16" fillId="0" borderId="41" xfId="0" applyFont="1" applyBorder="1" applyAlignment="1">
      <alignment horizontal="center" vertical="center"/>
    </xf>
    <xf numFmtId="176" fontId="4" fillId="0" borderId="17" xfId="0" applyNumberFormat="1" applyFont="1" applyBorder="1" applyAlignment="1">
      <alignment horizontal="center" vertical="center"/>
    </xf>
    <xf numFmtId="176" fontId="4" fillId="0" borderId="18" xfId="0" applyNumberFormat="1" applyFont="1" applyBorder="1" applyAlignment="1">
      <alignment horizontal="center" vertical="center"/>
    </xf>
    <xf numFmtId="0" fontId="22" fillId="0" borderId="75" xfId="0" applyFont="1" applyBorder="1" applyAlignment="1">
      <alignment vertical="center" wrapText="1"/>
    </xf>
    <xf numFmtId="0" fontId="22" fillId="0" borderId="76" xfId="0" applyFont="1" applyBorder="1" applyAlignment="1">
      <alignment vertical="center" wrapText="1"/>
    </xf>
    <xf numFmtId="0" fontId="22" fillId="0" borderId="36" xfId="0" applyFont="1" applyBorder="1" applyAlignment="1">
      <alignment vertical="center" wrapText="1"/>
    </xf>
    <xf numFmtId="0" fontId="22" fillId="0" borderId="65" xfId="0" applyFont="1" applyBorder="1" applyAlignment="1">
      <alignment vertical="center" wrapText="1"/>
    </xf>
    <xf numFmtId="0" fontId="23" fillId="0" borderId="20" xfId="0" applyFont="1" applyBorder="1" applyAlignment="1">
      <alignment horizontal="center"/>
    </xf>
    <xf numFmtId="0" fontId="23" fillId="0" borderId="12" xfId="0" applyFont="1" applyBorder="1" applyAlignment="1">
      <alignment horizontal="center"/>
    </xf>
    <xf numFmtId="0" fontId="22" fillId="0" borderId="20" xfId="0" applyFont="1" applyBorder="1" applyAlignment="1">
      <alignment horizontal="left" vertical="center" wrapText="1"/>
    </xf>
    <xf numFmtId="0" fontId="22" fillId="0" borderId="12" xfId="0" applyFont="1" applyBorder="1" applyAlignment="1">
      <alignment horizontal="left" vertical="center" wrapText="1"/>
    </xf>
    <xf numFmtId="0" fontId="22" fillId="0" borderId="36" xfId="0" applyFont="1" applyBorder="1" applyAlignment="1">
      <alignment vertical="center" shrinkToFit="1"/>
    </xf>
    <xf numFmtId="0" fontId="22" fillId="0" borderId="65" xfId="0" applyFont="1" applyBorder="1" applyAlignment="1">
      <alignment vertical="center" shrinkToFit="1"/>
    </xf>
    <xf numFmtId="177" fontId="23" fillId="0" borderId="45" xfId="0" applyNumberFormat="1" applyFont="1" applyBorder="1" applyAlignment="1">
      <alignment horizontal="center"/>
    </xf>
    <xf numFmtId="177" fontId="23" fillId="0" borderId="9" xfId="0" applyNumberFormat="1" applyFont="1" applyBorder="1" applyAlignment="1">
      <alignment horizontal="center"/>
    </xf>
    <xf numFmtId="0" fontId="19" fillId="0" borderId="0" xfId="0" applyFont="1" applyAlignment="1">
      <alignment horizontal="left" vertical="center"/>
    </xf>
    <xf numFmtId="0" fontId="21" fillId="0" borderId="42" xfId="0" applyFont="1" applyBorder="1" applyAlignment="1">
      <alignment horizontal="center"/>
    </xf>
    <xf numFmtId="0" fontId="27" fillId="0" borderId="43" xfId="0" applyFont="1" applyBorder="1" applyAlignment="1">
      <alignment horizontal="left" wrapText="1"/>
    </xf>
    <xf numFmtId="0" fontId="28" fillId="0" borderId="43" xfId="0" applyFont="1" applyBorder="1" applyAlignment="1">
      <alignment horizontal="left"/>
    </xf>
    <xf numFmtId="177" fontId="23" fillId="0" borderId="45" xfId="0" applyNumberFormat="1" applyFont="1" applyBorder="1" applyAlignment="1">
      <alignment horizontal="center" vertical="center"/>
    </xf>
    <xf numFmtId="177" fontId="23" fillId="0" borderId="9" xfId="0" applyNumberFormat="1" applyFont="1" applyBorder="1" applyAlignment="1">
      <alignment horizontal="center" vertical="center"/>
    </xf>
    <xf numFmtId="0" fontId="23" fillId="0" borderId="22" xfId="0" applyFont="1" applyBorder="1" applyAlignment="1">
      <alignment horizontal="center"/>
    </xf>
    <xf numFmtId="0" fontId="23" fillId="0" borderId="62" xfId="0" applyFont="1" applyBorder="1" applyAlignment="1">
      <alignment horizontal="center"/>
    </xf>
  </cellXfs>
  <cellStyles count="1">
    <cellStyle name="標準" xfId="0" builtinId="0"/>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208757</xdr:colOff>
      <xdr:row>1</xdr:row>
      <xdr:rowOff>163285</xdr:rowOff>
    </xdr:from>
    <xdr:to>
      <xdr:col>15</xdr:col>
      <xdr:colOff>307757</xdr:colOff>
      <xdr:row>1</xdr:row>
      <xdr:rowOff>1439726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0876757" y="402771"/>
          <a:ext cx="752143" cy="1276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43339</xdr:colOff>
      <xdr:row>23</xdr:row>
      <xdr:rowOff>0</xdr:rowOff>
    </xdr:from>
    <xdr:to>
      <xdr:col>22</xdr:col>
      <xdr:colOff>287227</xdr:colOff>
      <xdr:row>25</xdr:row>
      <xdr:rowOff>147638</xdr:rowOff>
    </xdr:to>
    <xdr:sp macro="" textlink="">
      <xdr:nvSpPr>
        <xdr:cNvPr id="3" name="四角形吹き出し 2">
          <a:extLst>
            <a:ext uri="{FF2B5EF4-FFF2-40B4-BE49-F238E27FC236}">
              <a16:creationId xmlns:a16="http://schemas.microsoft.com/office/drawing/2014/main" id="{BE8B0BC9-F825-4934-9E6B-E9A8ED599B15}"/>
            </a:ext>
          </a:extLst>
        </xdr:cNvPr>
        <xdr:cNvSpPr/>
      </xdr:nvSpPr>
      <xdr:spPr bwMode="auto">
        <a:xfrm>
          <a:off x="8734902" y="7583329"/>
          <a:ext cx="3006138" cy="1243965"/>
        </a:xfrm>
        <a:prstGeom prst="wedgeRectCallout">
          <a:avLst>
            <a:gd name="adj1" fmla="val -68895"/>
            <a:gd name="adj2" fmla="val -34023"/>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en-US" altLang="ja-JP" sz="1400">
              <a:solidFill>
                <a:srgbClr val="FF0000"/>
              </a:solidFill>
            </a:rPr>
            <a:t>【</a:t>
          </a:r>
          <a:r>
            <a:rPr kumimoji="1" lang="ja-JP" altLang="en-US" sz="1400">
              <a:solidFill>
                <a:srgbClr val="FF0000"/>
              </a:solidFill>
            </a:rPr>
            <a:t>所員向け</a:t>
          </a:r>
          <a:r>
            <a:rPr kumimoji="1" lang="en-US" altLang="ja-JP" sz="1400">
              <a:solidFill>
                <a:srgbClr val="FF0000"/>
              </a:solidFill>
            </a:rPr>
            <a:t>】</a:t>
          </a:r>
        </a:p>
        <a:p>
          <a:pPr algn="l"/>
          <a:r>
            <a:rPr kumimoji="1" lang="ja-JP" altLang="en-US" sz="1400">
              <a:solidFill>
                <a:srgbClr val="FF0000"/>
              </a:solidFill>
            </a:rPr>
            <a:t>斜線に数字が入っている場合は注文間違いです．ご確認お願いします</a:t>
          </a:r>
          <a:r>
            <a:rPr kumimoji="1" lang="ja-JP" altLang="en-US" sz="1400">
              <a:solidFill>
                <a:schemeClr val="dk1"/>
              </a:solidFill>
            </a:rPr>
            <a:t>．</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55"/>
  <sheetViews>
    <sheetView tabSelected="1" view="pageBreakPreview" topLeftCell="A8" zoomScaleNormal="100" zoomScaleSheetLayoutView="100" workbookViewId="0">
      <selection activeCell="B2" sqref="B2:M2"/>
    </sheetView>
  </sheetViews>
  <sheetFormatPr defaultRowHeight="18.75"/>
  <cols>
    <col min="1" max="1" width="28.625" customWidth="1"/>
    <col min="2" max="16" width="8.5" customWidth="1"/>
    <col min="17" max="17" width="5.625" customWidth="1"/>
    <col min="18" max="18" width="9.25" bestFit="1" customWidth="1"/>
    <col min="19" max="19" width="32.375" customWidth="1"/>
    <col min="20" max="20" width="36.625" customWidth="1"/>
    <col min="21" max="21" width="9" customWidth="1"/>
  </cols>
  <sheetData>
    <row r="1" spans="1:21" ht="19.5" thickBot="1">
      <c r="K1" t="s">
        <v>8</v>
      </c>
    </row>
    <row r="2" spans="1:21" s="108" customFormat="1" ht="154.15" customHeight="1" thickBot="1">
      <c r="A2" s="107"/>
      <c r="B2" s="116" t="s">
        <v>74</v>
      </c>
      <c r="C2" s="117"/>
      <c r="D2" s="117"/>
      <c r="E2" s="117"/>
      <c r="F2" s="117"/>
      <c r="G2" s="117"/>
      <c r="H2" s="117"/>
      <c r="I2" s="117"/>
      <c r="J2" s="117"/>
      <c r="K2" s="117"/>
      <c r="L2" s="117"/>
      <c r="M2" s="118"/>
      <c r="S2" s="109" t="s">
        <v>24</v>
      </c>
    </row>
    <row r="3" spans="1:21" ht="20.25" thickBot="1">
      <c r="M3" s="5" t="s">
        <v>11</v>
      </c>
      <c r="N3" s="3"/>
      <c r="O3" s="4"/>
      <c r="S3" s="48" t="s">
        <v>22</v>
      </c>
      <c r="T3" s="49" t="s">
        <v>43</v>
      </c>
      <c r="U3" s="50" t="s">
        <v>21</v>
      </c>
    </row>
    <row r="4" spans="1:21" ht="35.25">
      <c r="B4" s="120" t="s">
        <v>10</v>
      </c>
      <c r="C4" s="120"/>
      <c r="D4" s="120"/>
      <c r="E4" s="120"/>
      <c r="F4" s="120"/>
      <c r="G4" s="120"/>
      <c r="H4" s="120"/>
      <c r="I4" s="120"/>
      <c r="J4" s="120"/>
      <c r="K4" s="120"/>
      <c r="M4" s="5" t="s">
        <v>9</v>
      </c>
      <c r="N4" s="6"/>
      <c r="O4" s="7"/>
      <c r="S4" s="43" t="s">
        <v>15</v>
      </c>
      <c r="T4" s="44" t="s">
        <v>31</v>
      </c>
      <c r="U4" s="22" t="s">
        <v>84</v>
      </c>
    </row>
    <row r="5" spans="1:21" ht="19.5">
      <c r="A5" s="6"/>
      <c r="M5" s="35" t="s">
        <v>42</v>
      </c>
      <c r="N5" s="36"/>
      <c r="O5" s="37"/>
      <c r="S5" s="14" t="s">
        <v>35</v>
      </c>
      <c r="T5" s="15" t="s">
        <v>32</v>
      </c>
      <c r="U5" s="18" t="s">
        <v>20</v>
      </c>
    </row>
    <row r="6" spans="1:21" s="1" customFormat="1" ht="30">
      <c r="A6" s="17" t="s">
        <v>0</v>
      </c>
      <c r="B6" s="121"/>
      <c r="C6" s="121"/>
      <c r="D6" s="121"/>
      <c r="E6" s="121"/>
      <c r="F6" s="121"/>
      <c r="G6" s="121"/>
      <c r="H6" s="121"/>
      <c r="S6" s="14" t="s">
        <v>36</v>
      </c>
      <c r="T6" s="15" t="s">
        <v>32</v>
      </c>
      <c r="U6" s="18" t="s">
        <v>17</v>
      </c>
    </row>
    <row r="7" spans="1:21" s="1" customFormat="1" ht="30">
      <c r="A7" s="32" t="s">
        <v>1</v>
      </c>
      <c r="B7" s="122"/>
      <c r="C7" s="122"/>
      <c r="D7" s="122"/>
      <c r="E7" s="122"/>
      <c r="F7" s="122"/>
      <c r="G7" s="122"/>
      <c r="H7" s="122"/>
      <c r="J7" s="56" t="s">
        <v>38</v>
      </c>
      <c r="K7" s="126"/>
      <c r="L7" s="126"/>
      <c r="M7" s="126"/>
      <c r="N7" s="126"/>
      <c r="O7" s="126"/>
      <c r="P7" s="126"/>
      <c r="S7" s="14" t="s">
        <v>16</v>
      </c>
      <c r="T7" s="15" t="s">
        <v>37</v>
      </c>
      <c r="U7" s="18" t="s">
        <v>18</v>
      </c>
    </row>
    <row r="8" spans="1:21" s="1" customFormat="1" ht="30">
      <c r="A8" s="32" t="s">
        <v>27</v>
      </c>
      <c r="B8" s="32"/>
      <c r="C8" s="122"/>
      <c r="D8" s="122"/>
      <c r="E8" s="122"/>
      <c r="F8" s="122"/>
      <c r="G8" s="122"/>
      <c r="H8" s="122"/>
      <c r="J8" s="57" t="s">
        <v>39</v>
      </c>
      <c r="K8" s="127" t="s">
        <v>5</v>
      </c>
      <c r="L8" s="127"/>
      <c r="M8" s="127"/>
      <c r="N8" s="127"/>
      <c r="O8" s="127"/>
      <c r="P8" s="127"/>
      <c r="S8" s="14" t="s">
        <v>76</v>
      </c>
      <c r="T8" s="15" t="s">
        <v>37</v>
      </c>
      <c r="U8" s="18" t="s">
        <v>75</v>
      </c>
    </row>
    <row r="9" spans="1:21" s="1" customFormat="1" ht="30">
      <c r="A9" s="32" t="s">
        <v>2</v>
      </c>
      <c r="B9" s="121"/>
      <c r="C9" s="121"/>
      <c r="D9" s="121"/>
      <c r="E9" s="121"/>
      <c r="F9" s="121"/>
      <c r="G9" s="121"/>
      <c r="H9" s="121"/>
      <c r="J9" s="57" t="s">
        <v>40</v>
      </c>
      <c r="K9" s="127" t="s">
        <v>5</v>
      </c>
      <c r="L9" s="127"/>
      <c r="M9" s="127"/>
      <c r="N9" s="127"/>
      <c r="O9" s="127"/>
      <c r="P9" s="127"/>
      <c r="S9" s="14" t="s">
        <v>33</v>
      </c>
      <c r="T9" s="15" t="s">
        <v>32</v>
      </c>
      <c r="U9" s="19" t="s">
        <v>34</v>
      </c>
    </row>
    <row r="10" spans="1:21" s="1" customFormat="1" ht="30.75" thickBot="1">
      <c r="A10" s="32" t="s">
        <v>3</v>
      </c>
      <c r="B10" s="122"/>
      <c r="C10" s="122"/>
      <c r="D10" s="122"/>
      <c r="E10" s="122"/>
      <c r="F10" s="122"/>
      <c r="G10" s="122"/>
      <c r="H10" s="122"/>
      <c r="J10" s="57" t="s">
        <v>41</v>
      </c>
      <c r="K10" s="127" t="s">
        <v>5</v>
      </c>
      <c r="L10" s="127"/>
      <c r="M10" s="127"/>
      <c r="N10" s="127"/>
      <c r="O10" s="127"/>
      <c r="P10" s="127"/>
      <c r="S10" s="16" t="s">
        <v>19</v>
      </c>
      <c r="T10" s="21" t="s">
        <v>31</v>
      </c>
      <c r="U10" s="20" t="s">
        <v>83</v>
      </c>
    </row>
    <row r="11" spans="1:21" s="1" customFormat="1" ht="30.75" thickBot="1">
      <c r="A11" s="32" t="s">
        <v>71</v>
      </c>
      <c r="B11" s="122"/>
      <c r="C11" s="122"/>
      <c r="D11" s="122"/>
      <c r="E11" s="122"/>
      <c r="F11" s="122"/>
      <c r="G11" s="122"/>
      <c r="H11" s="122"/>
      <c r="J11" s="104"/>
      <c r="K11" s="105"/>
      <c r="L11" s="105"/>
      <c r="M11" s="105"/>
      <c r="N11" s="105"/>
      <c r="O11" s="105"/>
      <c r="P11" s="105"/>
      <c r="S11"/>
      <c r="T11"/>
      <c r="U11"/>
    </row>
    <row r="12" spans="1:21" s="1" customFormat="1" ht="30">
      <c r="A12" s="32" t="s">
        <v>4</v>
      </c>
      <c r="B12" s="122"/>
      <c r="C12" s="122"/>
      <c r="D12" s="122"/>
      <c r="E12" s="122"/>
      <c r="F12" s="122"/>
      <c r="G12" s="122"/>
      <c r="H12" s="122"/>
      <c r="K12" s="38" t="s">
        <v>6</v>
      </c>
      <c r="L12" s="39"/>
      <c r="M12" s="40"/>
      <c r="N12" s="101"/>
      <c r="O12" s="101"/>
      <c r="P12" s="102"/>
      <c r="S12" s="11"/>
      <c r="T12" s="11"/>
      <c r="U12" s="11"/>
    </row>
    <row r="13" spans="1:21" s="1" customFormat="1" ht="30.75" thickBot="1">
      <c r="A13" s="32" t="s">
        <v>26</v>
      </c>
      <c r="B13" s="123" t="s">
        <v>73</v>
      </c>
      <c r="C13" s="123"/>
      <c r="D13" s="123"/>
      <c r="E13" s="123"/>
      <c r="F13" s="123"/>
      <c r="G13" s="123"/>
      <c r="H13" s="123"/>
      <c r="K13" s="41" t="s">
        <v>7</v>
      </c>
      <c r="L13" s="42"/>
      <c r="M13" s="124"/>
      <c r="N13" s="124"/>
      <c r="O13" s="124"/>
      <c r="P13" s="125"/>
      <c r="S13" s="11"/>
      <c r="T13" s="11"/>
      <c r="U13" s="11"/>
    </row>
    <row r="14" spans="1:21" s="1" customFormat="1" ht="30">
      <c r="A14" s="98"/>
      <c r="B14" s="31"/>
      <c r="C14" s="31"/>
      <c r="D14" s="31"/>
      <c r="E14" s="31"/>
      <c r="F14" s="31"/>
      <c r="G14" s="31"/>
      <c r="H14" s="31"/>
      <c r="I14" s="31"/>
      <c r="J14" s="31"/>
      <c r="S14" s="11"/>
      <c r="T14" s="11"/>
      <c r="U14" s="11"/>
    </row>
    <row r="15" spans="1:21" ht="30.75" customHeight="1">
      <c r="S15" s="11"/>
      <c r="T15" s="11"/>
      <c r="U15" s="11"/>
    </row>
    <row r="16" spans="1:21" ht="25.5">
      <c r="B16" s="119" t="s">
        <v>65</v>
      </c>
      <c r="C16" s="119"/>
      <c r="D16" s="119"/>
      <c r="E16" s="119"/>
      <c r="F16" s="119"/>
      <c r="G16" s="119"/>
      <c r="H16" s="119"/>
      <c r="I16" s="119"/>
      <c r="J16" s="119"/>
      <c r="K16" s="119"/>
      <c r="S16" s="11"/>
      <c r="T16" s="11"/>
      <c r="U16" s="11"/>
    </row>
    <row r="17" spans="1:21" ht="30.75" customHeight="1" thickBot="1">
      <c r="A17" s="2" t="s">
        <v>12</v>
      </c>
      <c r="H17" s="8"/>
      <c r="J17" s="2" t="s">
        <v>66</v>
      </c>
      <c r="S17" s="11"/>
      <c r="T17" s="11"/>
      <c r="U17" s="11"/>
    </row>
    <row r="18" spans="1:21" s="11" customFormat="1" ht="25.5">
      <c r="A18" s="25"/>
      <c r="B18" s="51"/>
      <c r="C18" s="97" t="s">
        <v>60</v>
      </c>
      <c r="D18" s="33"/>
      <c r="E18" s="51"/>
      <c r="F18" s="97" t="s">
        <v>60</v>
      </c>
      <c r="G18" s="33"/>
      <c r="H18" s="51"/>
      <c r="I18" s="97" t="s">
        <v>60</v>
      </c>
      <c r="J18" s="33"/>
      <c r="K18" s="51"/>
      <c r="L18" s="97" t="s">
        <v>60</v>
      </c>
      <c r="M18" s="33"/>
      <c r="N18" s="51"/>
      <c r="O18" s="97" t="s">
        <v>60</v>
      </c>
      <c r="P18" s="45"/>
      <c r="Q18" s="10"/>
    </row>
    <row r="19" spans="1:21" s="11" customFormat="1" ht="25.5" customHeight="1">
      <c r="A19" s="26" t="s">
        <v>61</v>
      </c>
      <c r="B19" s="52"/>
      <c r="C19" s="96" t="str">
        <f>IF(C18="/","（　）",TEXT(C18,"（aaa）"))</f>
        <v>（　）</v>
      </c>
      <c r="D19" s="53"/>
      <c r="E19" s="52"/>
      <c r="F19" s="96" t="str">
        <f>IF(F18="/","（　）",TEXT(F18,"（aaa）"))</f>
        <v>（　）</v>
      </c>
      <c r="G19" s="53"/>
      <c r="H19" s="52"/>
      <c r="I19" s="96" t="str">
        <f>IF(I18="/","（　）",TEXT(I18,"（aaa）"))</f>
        <v>（　）</v>
      </c>
      <c r="J19" s="53"/>
      <c r="K19" s="52"/>
      <c r="L19" s="96" t="str">
        <f>IF(L18="/","（　）",TEXT(L18,"（aaa）"))</f>
        <v>（　）</v>
      </c>
      <c r="M19" s="53"/>
      <c r="N19" s="52"/>
      <c r="O19" s="96" t="str">
        <f>IF(O18="/","（　）",TEXT(O18,"（aaa）"))</f>
        <v>（　）</v>
      </c>
      <c r="P19" s="54"/>
      <c r="Q19" s="10"/>
    </row>
    <row r="20" spans="1:21" s="11" customFormat="1" ht="30" customHeight="1">
      <c r="A20" s="27"/>
      <c r="B20" s="29" t="s">
        <v>28</v>
      </c>
      <c r="C20" s="99" t="s">
        <v>29</v>
      </c>
      <c r="D20" s="30" t="s">
        <v>30</v>
      </c>
      <c r="E20" s="29" t="s">
        <v>28</v>
      </c>
      <c r="F20" s="99" t="s">
        <v>29</v>
      </c>
      <c r="G20" s="30" t="s">
        <v>30</v>
      </c>
      <c r="H20" s="29" t="s">
        <v>28</v>
      </c>
      <c r="I20" s="99" t="s">
        <v>29</v>
      </c>
      <c r="J20" s="30" t="s">
        <v>30</v>
      </c>
      <c r="K20" s="29" t="s">
        <v>28</v>
      </c>
      <c r="L20" s="99" t="s">
        <v>29</v>
      </c>
      <c r="M20" s="30" t="s">
        <v>30</v>
      </c>
      <c r="N20" s="29" t="s">
        <v>28</v>
      </c>
      <c r="O20" s="99" t="s">
        <v>29</v>
      </c>
      <c r="P20" s="46" t="s">
        <v>30</v>
      </c>
      <c r="Q20" s="10"/>
    </row>
    <row r="21" spans="1:21" s="11" customFormat="1" ht="90" customHeight="1">
      <c r="A21" s="106"/>
      <c r="B21" s="23" t="s">
        <v>15</v>
      </c>
      <c r="C21" s="100" t="s">
        <v>33</v>
      </c>
      <c r="D21" s="24" t="s">
        <v>25</v>
      </c>
      <c r="E21" s="23" t="s">
        <v>13</v>
      </c>
      <c r="F21" s="100" t="s">
        <v>14</v>
      </c>
      <c r="G21" s="24" t="s">
        <v>14</v>
      </c>
      <c r="H21" s="23" t="s">
        <v>13</v>
      </c>
      <c r="I21" s="100" t="s">
        <v>13</v>
      </c>
      <c r="J21" s="24" t="s">
        <v>14</v>
      </c>
      <c r="K21" s="23" t="s">
        <v>13</v>
      </c>
      <c r="L21" s="100" t="s">
        <v>13</v>
      </c>
      <c r="M21" s="24" t="s">
        <v>14</v>
      </c>
      <c r="N21" s="23" t="s">
        <v>13</v>
      </c>
      <c r="O21" s="100" t="s">
        <v>13</v>
      </c>
      <c r="P21" s="24" t="s">
        <v>14</v>
      </c>
      <c r="Q21" s="13"/>
    </row>
    <row r="22" spans="1:21" s="11" customFormat="1" ht="90" customHeight="1">
      <c r="A22" s="28"/>
      <c r="B22" s="23" t="s">
        <v>14</v>
      </c>
      <c r="C22" s="100" t="s">
        <v>14</v>
      </c>
      <c r="D22" s="24" t="s">
        <v>14</v>
      </c>
      <c r="E22" s="23" t="s">
        <v>13</v>
      </c>
      <c r="F22" s="100" t="s">
        <v>14</v>
      </c>
      <c r="G22" s="24" t="s">
        <v>14</v>
      </c>
      <c r="H22" s="23" t="s">
        <v>13</v>
      </c>
      <c r="I22" s="100" t="s">
        <v>14</v>
      </c>
      <c r="J22" s="24" t="s">
        <v>14</v>
      </c>
      <c r="K22" s="23" t="s">
        <v>13</v>
      </c>
      <c r="L22" s="100" t="s">
        <v>13</v>
      </c>
      <c r="M22" s="24" t="s">
        <v>14</v>
      </c>
      <c r="N22" s="23" t="s">
        <v>13</v>
      </c>
      <c r="O22" s="100" t="s">
        <v>13</v>
      </c>
      <c r="P22" s="24" t="s">
        <v>14</v>
      </c>
      <c r="Q22" s="13"/>
    </row>
    <row r="23" spans="1:21" s="11" customFormat="1" ht="90" customHeight="1">
      <c r="A23" s="28"/>
      <c r="B23" s="23" t="s">
        <v>14</v>
      </c>
      <c r="C23" s="100" t="s">
        <v>14</v>
      </c>
      <c r="D23" s="24" t="s">
        <v>14</v>
      </c>
      <c r="E23" s="23" t="s">
        <v>13</v>
      </c>
      <c r="F23" s="100" t="s">
        <v>14</v>
      </c>
      <c r="G23" s="24" t="s">
        <v>14</v>
      </c>
      <c r="H23" s="23" t="s">
        <v>13</v>
      </c>
      <c r="I23" s="100" t="s">
        <v>14</v>
      </c>
      <c r="J23" s="24" t="s">
        <v>14</v>
      </c>
      <c r="K23" s="23" t="s">
        <v>13</v>
      </c>
      <c r="L23" s="100" t="s">
        <v>13</v>
      </c>
      <c r="M23" s="24" t="s">
        <v>14</v>
      </c>
      <c r="N23" s="23" t="s">
        <v>13</v>
      </c>
      <c r="O23" s="100" t="s">
        <v>13</v>
      </c>
      <c r="P23" s="24" t="s">
        <v>14</v>
      </c>
      <c r="Q23" s="13"/>
    </row>
    <row r="24" spans="1:21" s="11" customFormat="1" ht="90" customHeight="1">
      <c r="A24" s="28"/>
      <c r="B24" s="23" t="s">
        <v>14</v>
      </c>
      <c r="C24" s="100" t="s">
        <v>14</v>
      </c>
      <c r="D24" s="24" t="s">
        <v>14</v>
      </c>
      <c r="E24" s="23" t="s">
        <v>13</v>
      </c>
      <c r="F24" s="100" t="s">
        <v>14</v>
      </c>
      <c r="G24" s="24" t="s">
        <v>14</v>
      </c>
      <c r="H24" s="23" t="s">
        <v>13</v>
      </c>
      <c r="I24" s="100" t="s">
        <v>14</v>
      </c>
      <c r="J24" s="24" t="s">
        <v>14</v>
      </c>
      <c r="K24" s="23" t="s">
        <v>13</v>
      </c>
      <c r="L24" s="100" t="s">
        <v>13</v>
      </c>
      <c r="M24" s="24" t="s">
        <v>14</v>
      </c>
      <c r="N24" s="23" t="s">
        <v>13</v>
      </c>
      <c r="O24" s="100" t="s">
        <v>13</v>
      </c>
      <c r="P24" s="24" t="s">
        <v>14</v>
      </c>
      <c r="Q24" s="13"/>
    </row>
    <row r="25" spans="1:21" s="11" customFormat="1" ht="90" customHeight="1">
      <c r="A25" s="28"/>
      <c r="B25" s="23" t="s">
        <v>14</v>
      </c>
      <c r="C25" s="100" t="s">
        <v>14</v>
      </c>
      <c r="D25" s="24" t="s">
        <v>14</v>
      </c>
      <c r="E25" s="23" t="s">
        <v>13</v>
      </c>
      <c r="F25" s="100" t="s">
        <v>14</v>
      </c>
      <c r="G25" s="24" t="s">
        <v>14</v>
      </c>
      <c r="H25" s="23" t="s">
        <v>13</v>
      </c>
      <c r="I25" s="100" t="s">
        <v>14</v>
      </c>
      <c r="J25" s="24" t="s">
        <v>14</v>
      </c>
      <c r="K25" s="23" t="s">
        <v>13</v>
      </c>
      <c r="L25" s="100" t="s">
        <v>13</v>
      </c>
      <c r="M25" s="24" t="s">
        <v>14</v>
      </c>
      <c r="N25" s="23" t="s">
        <v>13</v>
      </c>
      <c r="O25" s="100" t="s">
        <v>13</v>
      </c>
      <c r="P25" s="24" t="s">
        <v>14</v>
      </c>
      <c r="Q25" s="13"/>
      <c r="S25"/>
      <c r="T25"/>
      <c r="U25"/>
    </row>
    <row r="26" spans="1:21" s="11" customFormat="1" ht="90" customHeight="1">
      <c r="A26" s="28"/>
      <c r="B26" s="23" t="s">
        <v>14</v>
      </c>
      <c r="C26" s="100" t="s">
        <v>14</v>
      </c>
      <c r="D26" s="24" t="s">
        <v>14</v>
      </c>
      <c r="E26" s="23" t="s">
        <v>13</v>
      </c>
      <c r="F26" s="100" t="s">
        <v>14</v>
      </c>
      <c r="G26" s="24" t="s">
        <v>14</v>
      </c>
      <c r="H26" s="23" t="s">
        <v>13</v>
      </c>
      <c r="I26" s="100" t="s">
        <v>14</v>
      </c>
      <c r="J26" s="24" t="s">
        <v>14</v>
      </c>
      <c r="K26" s="23" t="s">
        <v>13</v>
      </c>
      <c r="L26" s="100" t="s">
        <v>13</v>
      </c>
      <c r="M26" s="24" t="s">
        <v>14</v>
      </c>
      <c r="N26" s="23" t="s">
        <v>13</v>
      </c>
      <c r="O26" s="100" t="s">
        <v>13</v>
      </c>
      <c r="P26" s="24" t="s">
        <v>14</v>
      </c>
      <c r="Q26" s="13"/>
      <c r="S26"/>
      <c r="T26"/>
      <c r="U26"/>
    </row>
    <row r="27" spans="1:21" s="11" customFormat="1" ht="90" customHeight="1">
      <c r="A27" s="28"/>
      <c r="B27" s="23" t="s">
        <v>14</v>
      </c>
      <c r="C27" s="100" t="s">
        <v>14</v>
      </c>
      <c r="D27" s="24" t="s">
        <v>14</v>
      </c>
      <c r="E27" s="23" t="s">
        <v>13</v>
      </c>
      <c r="F27" s="100" t="s">
        <v>14</v>
      </c>
      <c r="G27" s="24" t="s">
        <v>14</v>
      </c>
      <c r="H27" s="23" t="s">
        <v>13</v>
      </c>
      <c r="I27" s="100" t="s">
        <v>14</v>
      </c>
      <c r="J27" s="24" t="s">
        <v>14</v>
      </c>
      <c r="K27" s="23" t="s">
        <v>13</v>
      </c>
      <c r="L27" s="100" t="s">
        <v>13</v>
      </c>
      <c r="M27" s="24" t="s">
        <v>14</v>
      </c>
      <c r="N27" s="23" t="s">
        <v>13</v>
      </c>
      <c r="O27" s="100" t="s">
        <v>13</v>
      </c>
      <c r="P27" s="24" t="s">
        <v>14</v>
      </c>
      <c r="Q27" s="13"/>
      <c r="S27"/>
      <c r="T27"/>
      <c r="U27"/>
    </row>
    <row r="28" spans="1:21" s="11" customFormat="1" ht="90" customHeight="1">
      <c r="A28" s="28"/>
      <c r="B28" s="23" t="s">
        <v>14</v>
      </c>
      <c r="C28" s="100" t="s">
        <v>14</v>
      </c>
      <c r="D28" s="24" t="s">
        <v>14</v>
      </c>
      <c r="E28" s="23" t="s">
        <v>13</v>
      </c>
      <c r="F28" s="100" t="s">
        <v>14</v>
      </c>
      <c r="G28" s="24" t="s">
        <v>14</v>
      </c>
      <c r="H28" s="23" t="s">
        <v>13</v>
      </c>
      <c r="I28" s="100" t="s">
        <v>14</v>
      </c>
      <c r="J28" s="24" t="s">
        <v>14</v>
      </c>
      <c r="K28" s="23" t="s">
        <v>13</v>
      </c>
      <c r="L28" s="100" t="s">
        <v>13</v>
      </c>
      <c r="M28" s="24" t="s">
        <v>14</v>
      </c>
      <c r="N28" s="23" t="s">
        <v>13</v>
      </c>
      <c r="O28" s="100" t="s">
        <v>13</v>
      </c>
      <c r="P28" s="24" t="s">
        <v>14</v>
      </c>
      <c r="Q28" s="13"/>
      <c r="S28"/>
      <c r="T28"/>
      <c r="U28"/>
    </row>
    <row r="29" spans="1:21" s="11" customFormat="1" ht="90" customHeight="1">
      <c r="A29" s="28"/>
      <c r="B29" s="23" t="s">
        <v>14</v>
      </c>
      <c r="C29" s="100" t="s">
        <v>14</v>
      </c>
      <c r="D29" s="24" t="s">
        <v>14</v>
      </c>
      <c r="E29" s="23" t="s">
        <v>13</v>
      </c>
      <c r="F29" s="100" t="s">
        <v>14</v>
      </c>
      <c r="G29" s="24" t="s">
        <v>14</v>
      </c>
      <c r="H29" s="23" t="s">
        <v>13</v>
      </c>
      <c r="I29" s="100" t="s">
        <v>14</v>
      </c>
      <c r="J29" s="24" t="s">
        <v>14</v>
      </c>
      <c r="K29" s="23" t="s">
        <v>13</v>
      </c>
      <c r="L29" s="100" t="s">
        <v>13</v>
      </c>
      <c r="M29" s="24" t="s">
        <v>14</v>
      </c>
      <c r="N29" s="23" t="s">
        <v>13</v>
      </c>
      <c r="O29" s="100" t="s">
        <v>13</v>
      </c>
      <c r="P29" s="24" t="s">
        <v>14</v>
      </c>
      <c r="Q29" s="13"/>
      <c r="S29"/>
      <c r="T29"/>
      <c r="U29"/>
    </row>
    <row r="30" spans="1:21" s="11" customFormat="1" ht="90" customHeight="1">
      <c r="A30" s="47"/>
      <c r="B30" s="23" t="s">
        <v>14</v>
      </c>
      <c r="C30" s="100" t="s">
        <v>14</v>
      </c>
      <c r="D30" s="24" t="s">
        <v>14</v>
      </c>
      <c r="E30" s="23" t="s">
        <v>13</v>
      </c>
      <c r="F30" s="100" t="s">
        <v>14</v>
      </c>
      <c r="G30" s="24" t="s">
        <v>14</v>
      </c>
      <c r="H30" s="23" t="s">
        <v>13</v>
      </c>
      <c r="I30" s="100" t="s">
        <v>14</v>
      </c>
      <c r="J30" s="24" t="s">
        <v>14</v>
      </c>
      <c r="K30" s="23" t="s">
        <v>13</v>
      </c>
      <c r="L30" s="100" t="s">
        <v>13</v>
      </c>
      <c r="M30" s="24" t="s">
        <v>14</v>
      </c>
      <c r="N30" s="23" t="s">
        <v>13</v>
      </c>
      <c r="O30" s="100" t="s">
        <v>13</v>
      </c>
      <c r="P30" s="24" t="s">
        <v>14</v>
      </c>
      <c r="Q30" s="13"/>
      <c r="S30"/>
      <c r="T30"/>
      <c r="U30"/>
    </row>
    <row r="31" spans="1:21" ht="30" customHeight="1">
      <c r="A31" s="103"/>
      <c r="B31" s="1" t="s">
        <v>64</v>
      </c>
      <c r="C31" s="34"/>
      <c r="D31" s="34"/>
      <c r="E31" s="34"/>
      <c r="F31" s="34"/>
      <c r="G31" s="34"/>
      <c r="H31" s="34"/>
      <c r="I31" s="34"/>
      <c r="J31" s="34"/>
      <c r="K31" s="34"/>
      <c r="L31" s="13"/>
      <c r="M31" s="13"/>
      <c r="N31" s="13"/>
      <c r="O31" s="13"/>
      <c r="Q31" s="13"/>
    </row>
    <row r="32" spans="1:21" ht="30" customHeight="1">
      <c r="A32" s="12"/>
      <c r="B32" s="1" t="s">
        <v>67</v>
      </c>
      <c r="C32" s="34"/>
      <c r="D32" s="34"/>
      <c r="E32" s="34"/>
      <c r="F32" s="34"/>
      <c r="G32" s="34"/>
      <c r="H32" s="34"/>
      <c r="I32" s="34"/>
      <c r="J32" s="34"/>
      <c r="K32" s="34"/>
      <c r="L32" s="13"/>
      <c r="M32" s="13"/>
      <c r="N32" s="13"/>
      <c r="O32" s="13"/>
      <c r="Q32" s="13"/>
    </row>
    <row r="33" spans="1:17" ht="30" customHeight="1">
      <c r="B33" s="1" t="s">
        <v>68</v>
      </c>
      <c r="C33" s="1"/>
      <c r="D33" s="1"/>
      <c r="E33" s="1"/>
      <c r="F33" s="1"/>
      <c r="G33" s="1"/>
      <c r="H33" s="1"/>
      <c r="I33" s="1"/>
      <c r="J33" s="1"/>
      <c r="K33" s="1"/>
      <c r="Q33" s="13"/>
    </row>
    <row r="34" spans="1:17" ht="30" customHeight="1">
      <c r="B34" s="1" t="s">
        <v>69</v>
      </c>
      <c r="C34" s="1"/>
      <c r="D34" s="1"/>
      <c r="E34" s="1"/>
      <c r="F34" s="1"/>
      <c r="G34" s="1"/>
      <c r="H34" s="1"/>
      <c r="I34" s="1"/>
      <c r="J34" s="1"/>
      <c r="K34" s="1"/>
      <c r="P34" s="55"/>
      <c r="Q34" s="13"/>
    </row>
    <row r="35" spans="1:17" ht="30" customHeight="1">
      <c r="A35" s="2" t="s">
        <v>23</v>
      </c>
      <c r="B35" s="1" t="s">
        <v>70</v>
      </c>
      <c r="C35" s="1"/>
      <c r="D35" s="1"/>
      <c r="E35" s="1"/>
      <c r="F35" s="1"/>
      <c r="G35" s="1"/>
      <c r="H35" s="1"/>
      <c r="I35" s="1"/>
      <c r="J35" s="1"/>
      <c r="K35" s="1"/>
      <c r="L35" s="1"/>
      <c r="Q35" s="13"/>
    </row>
    <row r="36" spans="1:17" ht="30" customHeight="1">
      <c r="Q36" s="13"/>
    </row>
    <row r="37" spans="1:17" ht="30" customHeight="1">
      <c r="Q37" s="13"/>
    </row>
    <row r="38" spans="1:17" ht="30" customHeight="1">
      <c r="Q38" s="13"/>
    </row>
    <row r="39" spans="1:17" ht="30" customHeight="1">
      <c r="Q39" s="13"/>
    </row>
    <row r="40" spans="1:17" ht="30" customHeight="1">
      <c r="Q40" s="13"/>
    </row>
    <row r="41" spans="1:17" ht="30" customHeight="1">
      <c r="Q41" s="13"/>
    </row>
    <row r="42" spans="1:17" ht="30" customHeight="1">
      <c r="Q42" s="13"/>
    </row>
    <row r="43" spans="1:17" ht="30" customHeight="1">
      <c r="Q43" s="13"/>
    </row>
    <row r="44" spans="1:17" ht="30" customHeight="1">
      <c r="Q44" s="13"/>
    </row>
    <row r="45" spans="1:17" ht="30" customHeight="1">
      <c r="Q45" s="13"/>
    </row>
    <row r="46" spans="1:17" ht="30" customHeight="1">
      <c r="Q46" s="13"/>
    </row>
    <row r="47" spans="1:17" ht="30" customHeight="1">
      <c r="Q47" s="13"/>
    </row>
    <row r="48" spans="1:17" ht="30" customHeight="1">
      <c r="Q48" s="13"/>
    </row>
    <row r="49" spans="17:17" ht="30" customHeight="1">
      <c r="Q49" s="13"/>
    </row>
    <row r="50" spans="17:17" ht="30" customHeight="1">
      <c r="Q50" s="13"/>
    </row>
    <row r="51" spans="17:17" ht="30" customHeight="1">
      <c r="Q51" s="13"/>
    </row>
    <row r="52" spans="17:17" ht="24" customHeight="1">
      <c r="Q52" s="9"/>
    </row>
    <row r="53" spans="17:17" ht="19.5">
      <c r="Q53" s="9"/>
    </row>
    <row r="54" spans="17:17" ht="19.5">
      <c r="Q54" s="9"/>
    </row>
    <row r="55" spans="17:17" ht="19.5">
      <c r="Q55" s="9"/>
    </row>
  </sheetData>
  <mergeCells count="16">
    <mergeCell ref="B2:M2"/>
    <mergeCell ref="B16:K16"/>
    <mergeCell ref="B4:K4"/>
    <mergeCell ref="B6:H6"/>
    <mergeCell ref="B7:H7"/>
    <mergeCell ref="B9:H9"/>
    <mergeCell ref="B10:H10"/>
    <mergeCell ref="B12:H12"/>
    <mergeCell ref="B13:H13"/>
    <mergeCell ref="M13:P13"/>
    <mergeCell ref="C8:H8"/>
    <mergeCell ref="K7:P7"/>
    <mergeCell ref="K8:P8"/>
    <mergeCell ref="K9:P9"/>
    <mergeCell ref="K10:P10"/>
    <mergeCell ref="B11:H11"/>
  </mergeCells>
  <phoneticPr fontId="1"/>
  <dataValidations count="1">
    <dataValidation type="list" allowBlank="1" showInputMessage="1" showErrorMessage="1" sqref="D21:D30 P21:P30 J21:J30 G21:G30" xr:uid="{00000000-0002-0000-0000-000000000000}">
      <formula1>$B$10:$B$11</formula1>
    </dataValidation>
  </dataValidations>
  <printOptions horizontalCentered="1"/>
  <pageMargins left="0.7" right="0.7" top="0.75" bottom="0.75" header="0.3" footer="0.3"/>
  <pageSetup paperSize="9" scale="42"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4000000}">
          <x14:formula1>
            <xm:f>data_menu!$B$2:$B$3</xm:f>
          </x14:formula1>
          <xm:sqref>E21:E30 H21:H30 K21:K30 N21:N30 B21:B30</xm:sqref>
        </x14:dataValidation>
        <x14:dataValidation type="list" allowBlank="1" showInputMessage="1" showErrorMessage="1" xr:uid="{00000000-0002-0000-0000-000005000000}">
          <x14:formula1>
            <xm:f>data_menu!$B$10:$B$11</xm:f>
          </x14:formula1>
          <xm:sqref>M21:M30</xm:sqref>
        </x14:dataValidation>
        <x14:dataValidation type="list" allowBlank="1" showInputMessage="1" showErrorMessage="1" xr:uid="{00000000-0002-0000-0000-000006000000}">
          <x14:formula1>
            <xm:f>data_menu!$B$4:$B$9</xm:f>
          </x14:formula1>
          <xm:sqref>C21:C30 O21:O30 L21:L30 I21:I30 F21:F30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Q26"/>
  <sheetViews>
    <sheetView view="pageBreakPreview" zoomScale="80" zoomScaleNormal="80" zoomScaleSheetLayoutView="80" workbookViewId="0">
      <selection activeCell="D7" sqref="D7"/>
    </sheetView>
  </sheetViews>
  <sheetFormatPr defaultRowHeight="18.75"/>
  <cols>
    <col min="1" max="1" width="4.25" style="76" customWidth="1"/>
    <col min="2" max="2" width="33.625" style="58" customWidth="1"/>
    <col min="3" max="11" width="4.75" style="76" customWidth="1"/>
    <col min="12" max="17" width="4.75" style="58" customWidth="1"/>
    <col min="18" max="256" width="9" style="58"/>
    <col min="257" max="257" width="4.25" style="58" customWidth="1"/>
    <col min="258" max="258" width="18.75" style="58" customWidth="1"/>
    <col min="259" max="273" width="4.75" style="58" customWidth="1"/>
    <col min="274" max="512" width="9" style="58"/>
    <col min="513" max="513" width="4.25" style="58" customWidth="1"/>
    <col min="514" max="514" width="18.75" style="58" customWidth="1"/>
    <col min="515" max="529" width="4.75" style="58" customWidth="1"/>
    <col min="530" max="768" width="9" style="58"/>
    <col min="769" max="769" width="4.25" style="58" customWidth="1"/>
    <col min="770" max="770" width="18.75" style="58" customWidth="1"/>
    <col min="771" max="785" width="4.75" style="58" customWidth="1"/>
    <col min="786" max="1024" width="9" style="58"/>
    <col min="1025" max="1025" width="4.25" style="58" customWidth="1"/>
    <col min="1026" max="1026" width="18.75" style="58" customWidth="1"/>
    <col min="1027" max="1041" width="4.75" style="58" customWidth="1"/>
    <col min="1042" max="1280" width="9" style="58"/>
    <col min="1281" max="1281" width="4.25" style="58" customWidth="1"/>
    <col min="1282" max="1282" width="18.75" style="58" customWidth="1"/>
    <col min="1283" max="1297" width="4.75" style="58" customWidth="1"/>
    <col min="1298" max="1536" width="9" style="58"/>
    <col min="1537" max="1537" width="4.25" style="58" customWidth="1"/>
    <col min="1538" max="1538" width="18.75" style="58" customWidth="1"/>
    <col min="1539" max="1553" width="4.75" style="58" customWidth="1"/>
    <col min="1554" max="1792" width="9" style="58"/>
    <col min="1793" max="1793" width="4.25" style="58" customWidth="1"/>
    <col min="1794" max="1794" width="18.75" style="58" customWidth="1"/>
    <col min="1795" max="1809" width="4.75" style="58" customWidth="1"/>
    <col min="1810" max="2048" width="9" style="58"/>
    <col min="2049" max="2049" width="4.25" style="58" customWidth="1"/>
    <col min="2050" max="2050" width="18.75" style="58" customWidth="1"/>
    <col min="2051" max="2065" width="4.75" style="58" customWidth="1"/>
    <col min="2066" max="2304" width="9" style="58"/>
    <col min="2305" max="2305" width="4.25" style="58" customWidth="1"/>
    <col min="2306" max="2306" width="18.75" style="58" customWidth="1"/>
    <col min="2307" max="2321" width="4.75" style="58" customWidth="1"/>
    <col min="2322" max="2560" width="9" style="58"/>
    <col min="2561" max="2561" width="4.25" style="58" customWidth="1"/>
    <col min="2562" max="2562" width="18.75" style="58" customWidth="1"/>
    <col min="2563" max="2577" width="4.75" style="58" customWidth="1"/>
    <col min="2578" max="2816" width="9" style="58"/>
    <col min="2817" max="2817" width="4.25" style="58" customWidth="1"/>
    <col min="2818" max="2818" width="18.75" style="58" customWidth="1"/>
    <col min="2819" max="2833" width="4.75" style="58" customWidth="1"/>
    <col min="2834" max="3072" width="9" style="58"/>
    <col min="3073" max="3073" width="4.25" style="58" customWidth="1"/>
    <col min="3074" max="3074" width="18.75" style="58" customWidth="1"/>
    <col min="3075" max="3089" width="4.75" style="58" customWidth="1"/>
    <col min="3090" max="3328" width="9" style="58"/>
    <col min="3329" max="3329" width="4.25" style="58" customWidth="1"/>
    <col min="3330" max="3330" width="18.75" style="58" customWidth="1"/>
    <col min="3331" max="3345" width="4.75" style="58" customWidth="1"/>
    <col min="3346" max="3584" width="9" style="58"/>
    <col min="3585" max="3585" width="4.25" style="58" customWidth="1"/>
    <col min="3586" max="3586" width="18.75" style="58" customWidth="1"/>
    <col min="3587" max="3601" width="4.75" style="58" customWidth="1"/>
    <col min="3602" max="3840" width="9" style="58"/>
    <col min="3841" max="3841" width="4.25" style="58" customWidth="1"/>
    <col min="3842" max="3842" width="18.75" style="58" customWidth="1"/>
    <col min="3843" max="3857" width="4.75" style="58" customWidth="1"/>
    <col min="3858" max="4096" width="9" style="58"/>
    <col min="4097" max="4097" width="4.25" style="58" customWidth="1"/>
    <col min="4098" max="4098" width="18.75" style="58" customWidth="1"/>
    <col min="4099" max="4113" width="4.75" style="58" customWidth="1"/>
    <col min="4114" max="4352" width="9" style="58"/>
    <col min="4353" max="4353" width="4.25" style="58" customWidth="1"/>
    <col min="4354" max="4354" width="18.75" style="58" customWidth="1"/>
    <col min="4355" max="4369" width="4.75" style="58" customWidth="1"/>
    <col min="4370" max="4608" width="9" style="58"/>
    <col min="4609" max="4609" width="4.25" style="58" customWidth="1"/>
    <col min="4610" max="4610" width="18.75" style="58" customWidth="1"/>
    <col min="4611" max="4625" width="4.75" style="58" customWidth="1"/>
    <col min="4626" max="4864" width="9" style="58"/>
    <col min="4865" max="4865" width="4.25" style="58" customWidth="1"/>
    <col min="4866" max="4866" width="18.75" style="58" customWidth="1"/>
    <col min="4867" max="4881" width="4.75" style="58" customWidth="1"/>
    <col min="4882" max="5120" width="9" style="58"/>
    <col min="5121" max="5121" width="4.25" style="58" customWidth="1"/>
    <col min="5122" max="5122" width="18.75" style="58" customWidth="1"/>
    <col min="5123" max="5137" width="4.75" style="58" customWidth="1"/>
    <col min="5138" max="5376" width="9" style="58"/>
    <col min="5377" max="5377" width="4.25" style="58" customWidth="1"/>
    <col min="5378" max="5378" width="18.75" style="58" customWidth="1"/>
    <col min="5379" max="5393" width="4.75" style="58" customWidth="1"/>
    <col min="5394" max="5632" width="9" style="58"/>
    <col min="5633" max="5633" width="4.25" style="58" customWidth="1"/>
    <col min="5634" max="5634" width="18.75" style="58" customWidth="1"/>
    <col min="5635" max="5649" width="4.75" style="58" customWidth="1"/>
    <col min="5650" max="5888" width="9" style="58"/>
    <col min="5889" max="5889" width="4.25" style="58" customWidth="1"/>
    <col min="5890" max="5890" width="18.75" style="58" customWidth="1"/>
    <col min="5891" max="5905" width="4.75" style="58" customWidth="1"/>
    <col min="5906" max="6144" width="9" style="58"/>
    <col min="6145" max="6145" width="4.25" style="58" customWidth="1"/>
    <col min="6146" max="6146" width="18.75" style="58" customWidth="1"/>
    <col min="6147" max="6161" width="4.75" style="58" customWidth="1"/>
    <col min="6162" max="6400" width="9" style="58"/>
    <col min="6401" max="6401" width="4.25" style="58" customWidth="1"/>
    <col min="6402" max="6402" width="18.75" style="58" customWidth="1"/>
    <col min="6403" max="6417" width="4.75" style="58" customWidth="1"/>
    <col min="6418" max="6656" width="9" style="58"/>
    <col min="6657" max="6657" width="4.25" style="58" customWidth="1"/>
    <col min="6658" max="6658" width="18.75" style="58" customWidth="1"/>
    <col min="6659" max="6673" width="4.75" style="58" customWidth="1"/>
    <col min="6674" max="6912" width="9" style="58"/>
    <col min="6913" max="6913" width="4.25" style="58" customWidth="1"/>
    <col min="6914" max="6914" width="18.75" style="58" customWidth="1"/>
    <col min="6915" max="6929" width="4.75" style="58" customWidth="1"/>
    <col min="6930" max="7168" width="9" style="58"/>
    <col min="7169" max="7169" width="4.25" style="58" customWidth="1"/>
    <col min="7170" max="7170" width="18.75" style="58" customWidth="1"/>
    <col min="7171" max="7185" width="4.75" style="58" customWidth="1"/>
    <col min="7186" max="7424" width="9" style="58"/>
    <col min="7425" max="7425" width="4.25" style="58" customWidth="1"/>
    <col min="7426" max="7426" width="18.75" style="58" customWidth="1"/>
    <col min="7427" max="7441" width="4.75" style="58" customWidth="1"/>
    <col min="7442" max="7680" width="9" style="58"/>
    <col min="7681" max="7681" width="4.25" style="58" customWidth="1"/>
    <col min="7682" max="7682" width="18.75" style="58" customWidth="1"/>
    <col min="7683" max="7697" width="4.75" style="58" customWidth="1"/>
    <col min="7698" max="7936" width="9" style="58"/>
    <col min="7937" max="7937" width="4.25" style="58" customWidth="1"/>
    <col min="7938" max="7938" width="18.75" style="58" customWidth="1"/>
    <col min="7939" max="7953" width="4.75" style="58" customWidth="1"/>
    <col min="7954" max="8192" width="9" style="58"/>
    <col min="8193" max="8193" width="4.25" style="58" customWidth="1"/>
    <col min="8194" max="8194" width="18.75" style="58" customWidth="1"/>
    <col min="8195" max="8209" width="4.75" style="58" customWidth="1"/>
    <col min="8210" max="8448" width="9" style="58"/>
    <col min="8449" max="8449" width="4.25" style="58" customWidth="1"/>
    <col min="8450" max="8450" width="18.75" style="58" customWidth="1"/>
    <col min="8451" max="8465" width="4.75" style="58" customWidth="1"/>
    <col min="8466" max="8704" width="9" style="58"/>
    <col min="8705" max="8705" width="4.25" style="58" customWidth="1"/>
    <col min="8706" max="8706" width="18.75" style="58" customWidth="1"/>
    <col min="8707" max="8721" width="4.75" style="58" customWidth="1"/>
    <col min="8722" max="8960" width="9" style="58"/>
    <col min="8961" max="8961" width="4.25" style="58" customWidth="1"/>
    <col min="8962" max="8962" width="18.75" style="58" customWidth="1"/>
    <col min="8963" max="8977" width="4.75" style="58" customWidth="1"/>
    <col min="8978" max="9216" width="9" style="58"/>
    <col min="9217" max="9217" width="4.25" style="58" customWidth="1"/>
    <col min="9218" max="9218" width="18.75" style="58" customWidth="1"/>
    <col min="9219" max="9233" width="4.75" style="58" customWidth="1"/>
    <col min="9234" max="9472" width="9" style="58"/>
    <col min="9473" max="9473" width="4.25" style="58" customWidth="1"/>
    <col min="9474" max="9474" width="18.75" style="58" customWidth="1"/>
    <col min="9475" max="9489" width="4.75" style="58" customWidth="1"/>
    <col min="9490" max="9728" width="9" style="58"/>
    <col min="9729" max="9729" width="4.25" style="58" customWidth="1"/>
    <col min="9730" max="9730" width="18.75" style="58" customWidth="1"/>
    <col min="9731" max="9745" width="4.75" style="58" customWidth="1"/>
    <col min="9746" max="9984" width="9" style="58"/>
    <col min="9985" max="9985" width="4.25" style="58" customWidth="1"/>
    <col min="9986" max="9986" width="18.75" style="58" customWidth="1"/>
    <col min="9987" max="10001" width="4.75" style="58" customWidth="1"/>
    <col min="10002" max="10240" width="9" style="58"/>
    <col min="10241" max="10241" width="4.25" style="58" customWidth="1"/>
    <col min="10242" max="10242" width="18.75" style="58" customWidth="1"/>
    <col min="10243" max="10257" width="4.75" style="58" customWidth="1"/>
    <col min="10258" max="10496" width="9" style="58"/>
    <col min="10497" max="10497" width="4.25" style="58" customWidth="1"/>
    <col min="10498" max="10498" width="18.75" style="58" customWidth="1"/>
    <col min="10499" max="10513" width="4.75" style="58" customWidth="1"/>
    <col min="10514" max="10752" width="9" style="58"/>
    <col min="10753" max="10753" width="4.25" style="58" customWidth="1"/>
    <col min="10754" max="10754" width="18.75" style="58" customWidth="1"/>
    <col min="10755" max="10769" width="4.75" style="58" customWidth="1"/>
    <col min="10770" max="11008" width="9" style="58"/>
    <col min="11009" max="11009" width="4.25" style="58" customWidth="1"/>
    <col min="11010" max="11010" width="18.75" style="58" customWidth="1"/>
    <col min="11011" max="11025" width="4.75" style="58" customWidth="1"/>
    <col min="11026" max="11264" width="9" style="58"/>
    <col min="11265" max="11265" width="4.25" style="58" customWidth="1"/>
    <col min="11266" max="11266" width="18.75" style="58" customWidth="1"/>
    <col min="11267" max="11281" width="4.75" style="58" customWidth="1"/>
    <col min="11282" max="11520" width="9" style="58"/>
    <col min="11521" max="11521" width="4.25" style="58" customWidth="1"/>
    <col min="11522" max="11522" width="18.75" style="58" customWidth="1"/>
    <col min="11523" max="11537" width="4.75" style="58" customWidth="1"/>
    <col min="11538" max="11776" width="9" style="58"/>
    <col min="11777" max="11777" width="4.25" style="58" customWidth="1"/>
    <col min="11778" max="11778" width="18.75" style="58" customWidth="1"/>
    <col min="11779" max="11793" width="4.75" style="58" customWidth="1"/>
    <col min="11794" max="12032" width="9" style="58"/>
    <col min="12033" max="12033" width="4.25" style="58" customWidth="1"/>
    <col min="12034" max="12034" width="18.75" style="58" customWidth="1"/>
    <col min="12035" max="12049" width="4.75" style="58" customWidth="1"/>
    <col min="12050" max="12288" width="9" style="58"/>
    <col min="12289" max="12289" width="4.25" style="58" customWidth="1"/>
    <col min="12290" max="12290" width="18.75" style="58" customWidth="1"/>
    <col min="12291" max="12305" width="4.75" style="58" customWidth="1"/>
    <col min="12306" max="12544" width="9" style="58"/>
    <col min="12545" max="12545" width="4.25" style="58" customWidth="1"/>
    <col min="12546" max="12546" width="18.75" style="58" customWidth="1"/>
    <col min="12547" max="12561" width="4.75" style="58" customWidth="1"/>
    <col min="12562" max="12800" width="9" style="58"/>
    <col min="12801" max="12801" width="4.25" style="58" customWidth="1"/>
    <col min="12802" max="12802" width="18.75" style="58" customWidth="1"/>
    <col min="12803" max="12817" width="4.75" style="58" customWidth="1"/>
    <col min="12818" max="13056" width="9" style="58"/>
    <col min="13057" max="13057" width="4.25" style="58" customWidth="1"/>
    <col min="13058" max="13058" width="18.75" style="58" customWidth="1"/>
    <col min="13059" max="13073" width="4.75" style="58" customWidth="1"/>
    <col min="13074" max="13312" width="9" style="58"/>
    <col min="13313" max="13313" width="4.25" style="58" customWidth="1"/>
    <col min="13314" max="13314" width="18.75" style="58" customWidth="1"/>
    <col min="13315" max="13329" width="4.75" style="58" customWidth="1"/>
    <col min="13330" max="13568" width="9" style="58"/>
    <col min="13569" max="13569" width="4.25" style="58" customWidth="1"/>
    <col min="13570" max="13570" width="18.75" style="58" customWidth="1"/>
    <col min="13571" max="13585" width="4.75" style="58" customWidth="1"/>
    <col min="13586" max="13824" width="9" style="58"/>
    <col min="13825" max="13825" width="4.25" style="58" customWidth="1"/>
    <col min="13826" max="13826" width="18.75" style="58" customWidth="1"/>
    <col min="13827" max="13841" width="4.75" style="58" customWidth="1"/>
    <col min="13842" max="14080" width="9" style="58"/>
    <col min="14081" max="14081" width="4.25" style="58" customWidth="1"/>
    <col min="14082" max="14082" width="18.75" style="58" customWidth="1"/>
    <col min="14083" max="14097" width="4.75" style="58" customWidth="1"/>
    <col min="14098" max="14336" width="9" style="58"/>
    <col min="14337" max="14337" width="4.25" style="58" customWidth="1"/>
    <col min="14338" max="14338" width="18.75" style="58" customWidth="1"/>
    <col min="14339" max="14353" width="4.75" style="58" customWidth="1"/>
    <col min="14354" max="14592" width="9" style="58"/>
    <col min="14593" max="14593" width="4.25" style="58" customWidth="1"/>
    <col min="14594" max="14594" width="18.75" style="58" customWidth="1"/>
    <col min="14595" max="14609" width="4.75" style="58" customWidth="1"/>
    <col min="14610" max="14848" width="9" style="58"/>
    <col min="14849" max="14849" width="4.25" style="58" customWidth="1"/>
    <col min="14850" max="14850" width="18.75" style="58" customWidth="1"/>
    <col min="14851" max="14865" width="4.75" style="58" customWidth="1"/>
    <col min="14866" max="15104" width="9" style="58"/>
    <col min="15105" max="15105" width="4.25" style="58" customWidth="1"/>
    <col min="15106" max="15106" width="18.75" style="58" customWidth="1"/>
    <col min="15107" max="15121" width="4.75" style="58" customWidth="1"/>
    <col min="15122" max="15360" width="9" style="58"/>
    <col min="15361" max="15361" width="4.25" style="58" customWidth="1"/>
    <col min="15362" max="15362" width="18.75" style="58" customWidth="1"/>
    <col min="15363" max="15377" width="4.75" style="58" customWidth="1"/>
    <col min="15378" max="15616" width="9" style="58"/>
    <col min="15617" max="15617" width="4.25" style="58" customWidth="1"/>
    <col min="15618" max="15618" width="18.75" style="58" customWidth="1"/>
    <col min="15619" max="15633" width="4.75" style="58" customWidth="1"/>
    <col min="15634" max="15872" width="9" style="58"/>
    <col min="15873" max="15873" width="4.25" style="58" customWidth="1"/>
    <col min="15874" max="15874" width="18.75" style="58" customWidth="1"/>
    <col min="15875" max="15889" width="4.75" style="58" customWidth="1"/>
    <col min="15890" max="16128" width="9" style="58"/>
    <col min="16129" max="16129" width="4.25" style="58" customWidth="1"/>
    <col min="16130" max="16130" width="18.75" style="58" customWidth="1"/>
    <col min="16131" max="16145" width="4.75" style="58" customWidth="1"/>
    <col min="16146" max="16384" width="9" style="58"/>
  </cols>
  <sheetData>
    <row r="1" spans="1:17" ht="33">
      <c r="A1" s="140" t="str">
        <f>"会社名："&amp;申込書!B7</f>
        <v>会社名：</v>
      </c>
      <c r="B1" s="140"/>
      <c r="C1" s="140"/>
      <c r="D1" s="140"/>
      <c r="E1" s="140"/>
      <c r="F1" s="140"/>
      <c r="G1" s="140"/>
      <c r="H1" s="140" t="str">
        <f>"代表者名："&amp;申込書!B9</f>
        <v>代表者名：</v>
      </c>
      <c r="I1" s="140"/>
      <c r="J1" s="140"/>
      <c r="K1" s="140"/>
      <c r="L1" s="140"/>
      <c r="M1" s="140"/>
      <c r="N1" s="140"/>
      <c r="O1" s="140"/>
      <c r="P1" s="140"/>
      <c r="Q1" s="140"/>
    </row>
    <row r="2" spans="1:17" ht="14.25" customHeight="1" thickBot="1">
      <c r="A2" s="141"/>
      <c r="B2" s="141"/>
      <c r="C2" s="141"/>
      <c r="D2" s="141"/>
      <c r="E2" s="141"/>
      <c r="F2" s="141"/>
      <c r="G2" s="141"/>
      <c r="H2" s="141"/>
      <c r="I2" s="141"/>
      <c r="J2" s="141"/>
      <c r="K2" s="141"/>
      <c r="L2" s="141"/>
      <c r="M2" s="141"/>
      <c r="N2" s="141"/>
      <c r="O2" s="141"/>
      <c r="P2" s="141"/>
      <c r="Q2" s="141"/>
    </row>
    <row r="3" spans="1:17" ht="40.5" customHeight="1" thickBot="1">
      <c r="A3" s="142" t="s">
        <v>79</v>
      </c>
      <c r="B3" s="143"/>
      <c r="C3" s="143"/>
      <c r="D3" s="143"/>
      <c r="E3" s="143"/>
      <c r="F3" s="143"/>
      <c r="G3" s="143"/>
      <c r="H3" s="143"/>
      <c r="I3" s="143"/>
      <c r="J3" s="143"/>
      <c r="K3" s="143"/>
      <c r="L3" s="143"/>
      <c r="M3" s="143"/>
      <c r="N3" s="143"/>
      <c r="O3" s="143"/>
      <c r="P3" s="143"/>
      <c r="Q3" s="143"/>
    </row>
    <row r="4" spans="1:17" ht="25.5">
      <c r="A4" s="78"/>
      <c r="B4" s="91" t="s">
        <v>45</v>
      </c>
      <c r="C4" s="144" t="str">
        <f>申込書!C18</f>
        <v>/</v>
      </c>
      <c r="D4" s="145"/>
      <c r="E4" s="145"/>
      <c r="F4" s="144" t="str">
        <f>申込書!F18</f>
        <v>/</v>
      </c>
      <c r="G4" s="145"/>
      <c r="H4" s="145"/>
      <c r="I4" s="144" t="str">
        <f>申込書!I18</f>
        <v>/</v>
      </c>
      <c r="J4" s="145"/>
      <c r="K4" s="145"/>
      <c r="L4" s="144" t="str">
        <f>申込書!L18</f>
        <v>/</v>
      </c>
      <c r="M4" s="145"/>
      <c r="N4" s="145"/>
      <c r="O4" s="144" t="str">
        <f>申込書!O18</f>
        <v>/</v>
      </c>
      <c r="P4" s="145"/>
      <c r="Q4" s="145"/>
    </row>
    <row r="5" spans="1:17" ht="26.25" thickBot="1">
      <c r="A5" s="79"/>
      <c r="B5" s="68" t="s">
        <v>46</v>
      </c>
      <c r="C5" s="88" t="s">
        <v>47</v>
      </c>
      <c r="D5" s="59" t="s">
        <v>48</v>
      </c>
      <c r="E5" s="59" t="s">
        <v>49</v>
      </c>
      <c r="F5" s="59" t="s">
        <v>47</v>
      </c>
      <c r="G5" s="59" t="s">
        <v>48</v>
      </c>
      <c r="H5" s="59" t="s">
        <v>49</v>
      </c>
      <c r="I5" s="59" t="s">
        <v>47</v>
      </c>
      <c r="J5" s="59" t="s">
        <v>48</v>
      </c>
      <c r="K5" s="59" t="s">
        <v>49</v>
      </c>
      <c r="L5" s="59" t="s">
        <v>47</v>
      </c>
      <c r="M5" s="59" t="s">
        <v>48</v>
      </c>
      <c r="N5" s="60" t="s">
        <v>49</v>
      </c>
      <c r="O5" s="61" t="s">
        <v>47</v>
      </c>
      <c r="P5" s="61" t="s">
        <v>48</v>
      </c>
      <c r="Q5" s="81" t="s">
        <v>49</v>
      </c>
    </row>
    <row r="6" spans="1:17" s="63" customFormat="1" ht="26.25" thickTop="1">
      <c r="A6" s="62">
        <v>1</v>
      </c>
      <c r="B6" s="92" t="str">
        <f>IF(申込書!A21="","",申込書!A21)</f>
        <v/>
      </c>
      <c r="C6" s="89">
        <f>IF(申込書!B21="ー","",IF(申込書!B21=data_menu!$B$3,data_menu!$E$3,IF(申込書!B21=data_menu!$B$5,data_menu!$E$5,IF(申込書!B21=data_menu!$B$6,data_menu!$E$6,IF(申込書!B21=data_menu!$B$7,data_menu!$E$7,IF(申込書!B21=data_menu!$B$8,data_menu!$E$8,IF(申込書!B21=data_menu!#REF!,data_menu!#REF!,IF(申込書!B21=data_menu!$B$9,data_menu!$E$9,IF(申込書!B21=data_menu!#REF!,data_menu!#REF!,IF(申込書!B21=data_menu!#REF!,data_menu!#REF!,IF(申込書!B21=data_menu!#REF!,data_menu!#REF!,IF(申込書!B21=data_menu!#REF!,data_menu!#REF!,IF(申込書!B21=data_menu!$B$11,data_menu!$E$11,"？")))))))))))))</f>
        <v>1</v>
      </c>
      <c r="D6" s="89" t="e">
        <f>IF(申込書!C21="ー","",IF(申込書!C21=data_menu!$B$3,data_menu!$E$3,IF(申込書!C21=data_menu!$B$5,data_menu!$E$5,IF(申込書!C21=data_menu!$B$6,data_menu!$E$6,IF(申込書!C21=data_menu!$B$7,data_menu!$E$7,IF(申込書!C21=data_menu!$B$8,data_menu!$E$8,IF(申込書!C21=data_menu!#REF!,data_menu!#REF!,IF(申込書!C21=data_menu!$B$9,data_menu!$E$9,IF(申込書!C21=data_menu!#REF!,data_menu!#REF!,IF(申込書!C21=data_menu!#REF!,data_menu!#REF!,IF(申込書!C21=data_menu!#REF!,data_menu!#REF!,IF(申込書!C21=data_menu!#REF!,data_menu!#REF!,IF(申込書!C21=data_menu!$B$11,data_menu!$E$11,"？")))))))))))))</f>
        <v>#REF!</v>
      </c>
      <c r="E6" s="89">
        <f>IF(申込書!D21="ー","",IF(申込書!D21=data_menu!$B$11,data_menu!$E$3,IF(申込書!D21=data_menu!$B$5,data_menu!$E$5,IF(申込書!D21=data_menu!$B$6,data_menu!$E$6,IF(申込書!D21=data_menu!$B$7,data_menu!$E$7,IF(申込書!D21=data_menu!$B$8,data_menu!$E$8,IF(申込書!D21=data_menu!#REF!,data_menu!#REF!,IF(申込書!D21=data_menu!$B$9,data_menu!$E$9,IF(申込書!D21=data_menu!#REF!,data_menu!#REF!,IF(申込書!D21=data_menu!#REF!,data_menu!#REF!,IF(申込書!D21=data_menu!#REF!,data_menu!#REF!,IF(申込書!D21=data_menu!#REF!,data_menu!#REF!,IF(申込書!D21=data_menu!$B$11,data_menu!$E$11,"？")))))))))))))</f>
        <v>1</v>
      </c>
      <c r="F6" s="89" t="str">
        <f>IF(申込書!E21="ー","",IF(申込書!E21=data_menu!$B$3,data_menu!$E$3,IF(申込書!E21=data_menu!$B$5,data_menu!$E$5,IF(申込書!E21=data_menu!$B$6,data_menu!$E$6,IF(申込書!E21=data_menu!$B$7,data_menu!$E$7,IF(申込書!E21=data_menu!$B$8,data_menu!$E$8,IF(申込書!E21=data_menu!#REF!,data_menu!#REF!,IF(申込書!E21=data_menu!$B$9,data_menu!$E$9,IF(申込書!E21=data_menu!#REF!,data_menu!#REF!,IF(申込書!E21=data_menu!#REF!,data_menu!#REF!,IF(申込書!E21=data_menu!#REF!,data_menu!#REF!,IF(申込書!E21=data_menu!#REF!,data_menu!#REF!,IF(申込書!E21=data_menu!$B$11,data_menu!$E$11,"？")))))))))))))</f>
        <v/>
      </c>
      <c r="G6" s="89" t="str">
        <f>IF(申込書!F21="ー","",IF(申込書!F21=data_menu!$B$3,data_menu!$E$3,IF(申込書!F21=data_menu!$B$5,data_menu!$E$5,IF(申込書!F21=data_menu!$B$6,data_menu!$E$6,IF(申込書!F21=data_menu!$B$7,data_menu!$E$7,IF(申込書!F21=data_menu!$B$8,data_menu!$E$8,IF(申込書!F21=data_menu!#REF!,data_menu!#REF!,IF(申込書!F21=data_menu!$B$9,data_menu!$E$9,IF(申込書!F21=data_menu!#REF!,data_menu!#REF!,IF(申込書!F21=data_menu!#REF!,data_menu!#REF!,IF(申込書!F21=data_menu!#REF!,data_menu!#REF!,IF(申込書!F21=data_menu!#REF!,data_menu!#REF!,IF(申込書!F21=data_menu!$B$11,data_menu!$E$11,"？")))))))))))))</f>
        <v/>
      </c>
      <c r="H6" s="89" t="str">
        <f>IF(申込書!G21="ー","",IF(申込書!G21=data_menu!$B$11,data_menu!$E$3,IF(申込書!G21=data_menu!$B$5,data_menu!$E$5,IF(申込書!G21=data_menu!$B$6,data_menu!$E$6,IF(申込書!G21=data_menu!$B$7,data_menu!$E$7,IF(申込書!G21=data_menu!$B$8,data_menu!$E$8,IF(申込書!G21=data_menu!#REF!,data_menu!#REF!,IF(申込書!G21=data_menu!$B$9,data_menu!$E$9,IF(申込書!G21=data_menu!#REF!,data_menu!#REF!,IF(申込書!G21=data_menu!#REF!,data_menu!#REF!,IF(申込書!G21=data_menu!#REF!,data_menu!#REF!,IF(申込書!G21=data_menu!#REF!,data_menu!#REF!,IF(申込書!G21=data_menu!$B$11,data_menu!$E$11,"？")))))))))))))</f>
        <v/>
      </c>
      <c r="I6" s="89" t="str">
        <f>IF(申込書!H21="ー","",IF(申込書!H21=data_menu!$B$3,data_menu!$E$3,IF(申込書!H21=data_menu!$B$5,data_menu!$E$5,IF(申込書!H21=data_menu!$B$6,data_menu!$E$6,IF(申込書!H21=data_menu!$B$7,data_menu!$E$7,IF(申込書!H21=data_menu!$B$8,data_menu!$E$8,IF(申込書!H21=data_menu!#REF!,data_menu!#REF!,IF(申込書!H21=data_menu!$B$9,data_menu!$E$9,IF(申込書!H21=data_menu!#REF!,data_menu!#REF!,IF(申込書!H21=data_menu!#REF!,data_menu!#REF!,IF(申込書!H21=data_menu!#REF!,data_menu!#REF!,IF(申込書!H21=data_menu!#REF!,data_menu!#REF!,IF(申込書!H21=data_menu!$B$11,data_menu!$E$11,"？")))))))))))))</f>
        <v/>
      </c>
      <c r="J6" s="89" t="str">
        <f>IF(申込書!I21="ー","",IF(申込書!I21=data_menu!$B$3,data_menu!$E$3,IF(申込書!I21=data_menu!$B$5,data_menu!$E$5,IF(申込書!I21=data_menu!$B$6,data_menu!$E$6,IF(申込書!I21=data_menu!$B$7,data_menu!$E$7,IF(申込書!I21=data_menu!$B$8,data_menu!$E$8,IF(申込書!I21=data_menu!#REF!,data_menu!#REF!,IF(申込書!I21=data_menu!$B$9,data_menu!$E$9,IF(申込書!I21=data_menu!#REF!,data_menu!#REF!,IF(申込書!I21=data_menu!#REF!,data_menu!#REF!,IF(申込書!I21=data_menu!#REF!,data_menu!#REF!,IF(申込書!I21=data_menu!#REF!,data_menu!#REF!,IF(申込書!I21=data_menu!$B$11,data_menu!$E$11,"？")))))))))))))</f>
        <v/>
      </c>
      <c r="K6" s="89" t="str">
        <f>IF(申込書!J21="ー","",IF(申込書!J21=data_menu!$B$11,data_menu!$E$3,IF(申込書!J21=data_menu!$B$5,data_menu!$E$5,IF(申込書!J21=data_menu!$B$6,data_menu!$E$6,IF(申込書!J21=data_menu!$B$7,data_menu!$E$7,IF(申込書!J21=data_menu!$B$8,data_menu!$E$8,IF(申込書!J21=data_menu!#REF!,data_menu!#REF!,IF(申込書!J21=data_menu!$B$9,data_menu!$E$9,IF(申込書!J21=data_menu!#REF!,data_menu!#REF!,IF(申込書!J21=data_menu!#REF!,data_menu!#REF!,IF(申込書!J21=data_menu!#REF!,data_menu!#REF!,IF(申込書!J21=data_menu!#REF!,data_menu!#REF!,IF(申込書!J21=data_menu!$B$11,data_menu!$E$11,"？")))))))))))))</f>
        <v/>
      </c>
      <c r="L6" s="89" t="str">
        <f>IF(申込書!K21="ー","",IF(申込書!K21=data_menu!$B$3,data_menu!$E$3,IF(申込書!K21=data_menu!$B$5,data_menu!$E$5,IF(申込書!K21=data_menu!$B$6,data_menu!$E$6,IF(申込書!K21=data_menu!$B$7,data_menu!$E$7,IF(申込書!K21=data_menu!$B$8,data_menu!$E$8,IF(申込書!K21=data_menu!#REF!,data_menu!#REF!,IF(申込書!K21=data_menu!$B$9,data_menu!$E$9,IF(申込書!K21=data_menu!#REF!,data_menu!#REF!,IF(申込書!K21=data_menu!#REF!,data_menu!#REF!,IF(申込書!K21=data_menu!#REF!,data_menu!#REF!,IF(申込書!K21=data_menu!#REF!,data_menu!#REF!,IF(申込書!K21=data_menu!$B$11,data_menu!$E$11,"？")))))))))))))</f>
        <v/>
      </c>
      <c r="M6" s="89" t="str">
        <f>IF(申込書!L21="ー","",IF(申込書!L21=data_menu!$B$3,data_menu!$E$3,IF(申込書!L21=data_menu!$B$5,data_menu!$E$5,IF(申込書!L21=data_menu!$B$6,data_menu!$E$6,IF(申込書!L21=data_menu!$B$7,data_menu!$E$7,IF(申込書!L21=data_menu!$B$8,data_menu!$E$8,IF(申込書!L21=data_menu!#REF!,data_menu!#REF!,IF(申込書!L21=data_menu!$B$9,data_menu!$E$9,IF(申込書!L21=data_menu!#REF!,data_menu!#REF!,IF(申込書!L21=data_menu!#REF!,data_menu!#REF!,IF(申込書!L21=data_menu!#REF!,data_menu!#REF!,IF(申込書!L21=data_menu!#REF!,data_menu!#REF!,IF(申込書!L21=data_menu!$B$11,data_menu!$E$11,"？")))))))))))))</f>
        <v/>
      </c>
      <c r="N6" s="89" t="str">
        <f>IF(申込書!M21="ー","",IF(申込書!M21=data_menu!$B$11,data_menu!$E$3,IF(申込書!M21=data_menu!$B$5,data_menu!$E$5,IF(申込書!M21=data_menu!$B$6,data_menu!$E$6,IF(申込書!M21=data_menu!$B$7,data_menu!$E$7,IF(申込書!M21=data_menu!$B$8,data_menu!$E$8,IF(申込書!M21=data_menu!#REF!,data_menu!#REF!,IF(申込書!M21=data_menu!$B$9,data_menu!$E$9,IF(申込書!M21=data_menu!#REF!,data_menu!#REF!,IF(申込書!M21=data_menu!#REF!,data_menu!#REF!,IF(申込書!M21=data_menu!#REF!,data_menu!#REF!,IF(申込書!M21=data_menu!#REF!,data_menu!#REF!,IF(申込書!M21=data_menu!$B$11,data_menu!$E$11,"？")))))))))))))</f>
        <v/>
      </c>
      <c r="O6" s="89" t="str">
        <f>IF(申込書!N21="ー","",IF(申込書!N21=data_menu!$B$3,data_menu!$E$3,IF(申込書!N21=data_menu!$B$5,data_menu!$E$5,IF(申込書!N21=data_menu!$B$6,data_menu!$E$6,IF(申込書!N21=data_menu!$B$7,data_menu!$E$7,IF(申込書!N21=data_menu!$B$8,data_menu!$E$8,IF(申込書!N21=data_menu!#REF!,data_menu!#REF!,IF(申込書!N21=data_menu!$B$9,data_menu!$E$9,IF(申込書!N21=data_menu!#REF!,data_menu!#REF!,IF(申込書!N21=data_menu!#REF!,data_menu!#REF!,IF(申込書!N21=data_menu!#REF!,data_menu!#REF!,IF(申込書!N21=data_menu!#REF!,data_menu!#REF!,IF(申込書!N21=data_menu!$B$11,data_menu!$E$11,"？")))))))))))))</f>
        <v/>
      </c>
      <c r="P6" s="89" t="str">
        <f>IF(申込書!O21="ー","",IF(申込書!O21=data_menu!$B$3,data_menu!$E$3,IF(申込書!O21=data_menu!$B$5,data_menu!$E$5,IF(申込書!O21=data_menu!$B$6,data_menu!$E$6,IF(申込書!O21=data_menu!$B$7,data_menu!$E$7,IF(申込書!O21=data_menu!$B$8,data_menu!$E$8,IF(申込書!O21=data_menu!#REF!,data_menu!#REF!,IF(申込書!O21=data_menu!$B$9,data_menu!$E$9,IF(申込書!O21=data_menu!#REF!,data_menu!#REF!,IF(申込書!O21=data_menu!#REF!,data_menu!#REF!,IF(申込書!O21=data_menu!#REF!,data_menu!#REF!,IF(申込書!O21=data_menu!#REF!,data_menu!#REF!,IF(申込書!O21=data_menu!$B$11,data_menu!$E$11,"？")))))))))))))</f>
        <v/>
      </c>
      <c r="Q6" s="89" t="str">
        <f>IF(申込書!P21="ー","",IF(申込書!P21=data_menu!$B$11,data_menu!$E$3,IF(申込書!P21=data_menu!$B$5,data_menu!$E$5,IF(申込書!P21=data_menu!$B$6,data_menu!$E$6,IF(申込書!P21=data_menu!$B$7,data_menu!$E$7,IF(申込書!P21=data_menu!$B$8,data_menu!$E$8,IF(申込書!P21=data_menu!#REF!,data_menu!#REF!,IF(申込書!P21=data_menu!$B$9,data_menu!$E$9,IF(申込書!P21=data_menu!#REF!,data_menu!#REF!,IF(申込書!P21=data_menu!#REF!,data_menu!#REF!,IF(申込書!P21=data_menu!#REF!,data_menu!#REF!,IF(申込書!P21=data_menu!#REF!,data_menu!#REF!,IF(申込書!P21=data_menu!$B$11,data_menu!$E$11,"？")))))))))))))</f>
        <v/>
      </c>
    </row>
    <row r="7" spans="1:17" s="63" customFormat="1" ht="25.5">
      <c r="A7" s="64">
        <v>2</v>
      </c>
      <c r="B7" s="93" t="str">
        <f>IF(申込書!A22="","",申込書!A22)</f>
        <v/>
      </c>
      <c r="C7" s="85" t="str">
        <f>IF(申込書!B22="ー","",IF(申込書!B22=data_menu!$B$3,data_menu!$E$3,IF(申込書!B22=data_menu!$B$5,data_menu!$E$5,IF(申込書!B22=data_menu!$B$6,data_menu!$E$6,IF(申込書!B22=data_menu!$B$7,data_menu!$E$7,IF(申込書!B22=data_menu!$B$8,data_menu!$E$8,IF(申込書!B22=data_menu!#REF!,data_menu!#REF!,IF(申込書!B22=data_menu!$B$9,data_menu!$E$9,IF(申込書!B22=data_menu!#REF!,data_menu!#REF!,IF(申込書!B22=data_menu!#REF!,data_menu!#REF!,IF(申込書!B22=data_menu!#REF!,data_menu!#REF!,IF(申込書!B22=data_menu!#REF!,data_menu!#REF!,IF(申込書!B22=data_menu!$B$11,data_menu!$E$11,"？")))))))))))))</f>
        <v/>
      </c>
      <c r="D7" s="85" t="str">
        <f>IF(申込書!C22="ー","",IF(申込書!C22=data_menu!$B$3,data_menu!$E$3,IF(申込書!C22=data_menu!$B$5,data_menu!$E$5,IF(申込書!C22=data_menu!$B$6,data_menu!$E$6,IF(申込書!C22=data_menu!$B$7,data_menu!$E$7,IF(申込書!C22=data_menu!$B$8,data_menu!$E$8,IF(申込書!C22=data_menu!#REF!,data_menu!#REF!,IF(申込書!C22=data_menu!$B$9,data_menu!$E$9,IF(申込書!C22=data_menu!#REF!,data_menu!#REF!,IF(申込書!C22=data_menu!#REF!,data_menu!#REF!,IF(申込書!C22=data_menu!#REF!,data_menu!#REF!,IF(申込書!C22=data_menu!#REF!,data_menu!#REF!,IF(申込書!C22=data_menu!$B$11,data_menu!$E$11,"？")))))))))))))</f>
        <v/>
      </c>
      <c r="E7" s="89" t="str">
        <f>IF(申込書!D22="ー","",IF(申込書!D22=data_menu!$B$11,data_menu!$E$3,IF(申込書!D22=data_menu!$B$5,data_menu!$E$5,IF(申込書!D22=data_menu!$B$6,data_menu!$E$6,IF(申込書!D22=data_menu!$B$7,data_menu!$E$7,IF(申込書!D22=data_menu!$B$8,data_menu!$E$8,IF(申込書!D22=data_menu!#REF!,data_menu!#REF!,IF(申込書!D22=data_menu!$B$9,data_menu!$E$9,IF(申込書!D22=data_menu!#REF!,data_menu!#REF!,IF(申込書!D22=data_menu!#REF!,data_menu!#REF!,IF(申込書!D22=data_menu!#REF!,data_menu!#REF!,IF(申込書!D22=data_menu!#REF!,data_menu!#REF!,IF(申込書!D22=data_menu!$B$11,data_menu!$E$11,"？")))))))))))))</f>
        <v/>
      </c>
      <c r="F7" s="85" t="str">
        <f>IF(申込書!E22="ー","",IF(申込書!E22=data_menu!$B$3,data_menu!$E$3,IF(申込書!E22=data_menu!$B$5,data_menu!$E$5,IF(申込書!E22=data_menu!$B$6,data_menu!$E$6,IF(申込書!E22=data_menu!$B$7,data_menu!$E$7,IF(申込書!E22=data_menu!$B$8,data_menu!$E$8,IF(申込書!E22=data_menu!#REF!,data_menu!#REF!,IF(申込書!E22=data_menu!$B$9,data_menu!$E$9,IF(申込書!E22=data_menu!#REF!,data_menu!#REF!,IF(申込書!E22=data_menu!#REF!,data_menu!#REF!,IF(申込書!E22=data_menu!#REF!,data_menu!#REF!,IF(申込書!E22=data_menu!#REF!,data_menu!#REF!,IF(申込書!E22=data_menu!$B$11,data_menu!$E$11,"？")))))))))))))</f>
        <v/>
      </c>
      <c r="G7" s="85" t="str">
        <f>IF(申込書!F22="ー","",IF(申込書!F22=data_menu!$B$3,data_menu!$E$3,IF(申込書!F22=data_menu!$B$5,data_menu!$E$5,IF(申込書!F22=data_menu!$B$6,data_menu!$E$6,IF(申込書!F22=data_menu!$B$7,data_menu!$E$7,IF(申込書!F22=data_menu!$B$8,data_menu!$E$8,IF(申込書!F22=data_menu!#REF!,data_menu!#REF!,IF(申込書!F22=data_menu!$B$9,data_menu!$E$9,IF(申込書!F22=data_menu!#REF!,data_menu!#REF!,IF(申込書!F22=data_menu!#REF!,data_menu!#REF!,IF(申込書!F22=data_menu!#REF!,data_menu!#REF!,IF(申込書!F22=data_menu!#REF!,data_menu!#REF!,IF(申込書!F22=data_menu!$B$11,data_menu!$E$11,"？")))))))))))))</f>
        <v/>
      </c>
      <c r="H7" s="89" t="str">
        <f>IF(申込書!G22="ー","",IF(申込書!G22=data_menu!$B$11,data_menu!$E$3,IF(申込書!G22=data_menu!$B$5,data_menu!$E$5,IF(申込書!G22=data_menu!$B$6,data_menu!$E$6,IF(申込書!G22=data_menu!$B$7,data_menu!$E$7,IF(申込書!G22=data_menu!$B$8,data_menu!$E$8,IF(申込書!G22=data_menu!#REF!,data_menu!#REF!,IF(申込書!G22=data_menu!$B$9,data_menu!$E$9,IF(申込書!G22=data_menu!#REF!,data_menu!#REF!,IF(申込書!G22=data_menu!#REF!,data_menu!#REF!,IF(申込書!G22=data_menu!#REF!,data_menu!#REF!,IF(申込書!G22=data_menu!#REF!,data_menu!#REF!,IF(申込書!G22=data_menu!$B$11,data_menu!$E$11,"？")))))))))))))</f>
        <v/>
      </c>
      <c r="I7" s="85" t="str">
        <f>IF(申込書!H22="ー","",IF(申込書!H22=data_menu!$B$3,data_menu!$E$3,IF(申込書!H22=data_menu!$B$5,data_menu!$E$5,IF(申込書!H22=data_menu!$B$6,data_menu!$E$6,IF(申込書!H22=data_menu!$B$7,data_menu!$E$7,IF(申込書!H22=data_menu!$B$8,data_menu!$E$8,IF(申込書!H22=data_menu!#REF!,data_menu!#REF!,IF(申込書!H22=data_menu!$B$9,data_menu!$E$9,IF(申込書!H22=data_menu!#REF!,data_menu!#REF!,IF(申込書!H22=data_menu!#REF!,data_menu!#REF!,IF(申込書!H22=data_menu!#REF!,data_menu!#REF!,IF(申込書!H22=data_menu!#REF!,data_menu!#REF!,IF(申込書!H22=data_menu!$B$11,data_menu!$E$11,"？")))))))))))))</f>
        <v/>
      </c>
      <c r="J7" s="85" t="str">
        <f>IF(申込書!I22="ー","",IF(申込書!I22=data_menu!$B$3,data_menu!$E$3,IF(申込書!I22=data_menu!$B$5,data_menu!$E$5,IF(申込書!I22=data_menu!$B$6,data_menu!$E$6,IF(申込書!I22=data_menu!$B$7,data_menu!$E$7,IF(申込書!I22=data_menu!$B$8,data_menu!$E$8,IF(申込書!I22=data_menu!#REF!,data_menu!#REF!,IF(申込書!I22=data_menu!$B$9,data_menu!$E$9,IF(申込書!I22=data_menu!#REF!,data_menu!#REF!,IF(申込書!I22=data_menu!#REF!,data_menu!#REF!,IF(申込書!I22=data_menu!#REF!,data_menu!#REF!,IF(申込書!I22=data_menu!#REF!,data_menu!#REF!,IF(申込書!I22=data_menu!$B$11,data_menu!$E$11,"？")))))))))))))</f>
        <v/>
      </c>
      <c r="K7" s="89" t="str">
        <f>IF(申込書!J22="ー","",IF(申込書!J22=data_menu!$B$11,data_menu!$E$3,IF(申込書!J22=data_menu!$B$5,data_menu!$E$5,IF(申込書!J22=data_menu!$B$6,data_menu!$E$6,IF(申込書!J22=data_menu!$B$7,data_menu!$E$7,IF(申込書!J22=data_menu!$B$8,data_menu!$E$8,IF(申込書!J22=data_menu!#REF!,data_menu!#REF!,IF(申込書!J22=data_menu!$B$9,data_menu!$E$9,IF(申込書!J22=data_menu!#REF!,data_menu!#REF!,IF(申込書!J22=data_menu!#REF!,data_menu!#REF!,IF(申込書!J22=data_menu!#REF!,data_menu!#REF!,IF(申込書!J22=data_menu!#REF!,data_menu!#REF!,IF(申込書!J22=data_menu!$B$11,data_menu!$E$11,"？")))))))))))))</f>
        <v/>
      </c>
      <c r="L7" s="85" t="str">
        <f>IF(申込書!K22="ー","",IF(申込書!K22=data_menu!$B$3,data_menu!$E$3,IF(申込書!K22=data_menu!$B$5,data_menu!$E$5,IF(申込書!K22=data_menu!$B$6,data_menu!$E$6,IF(申込書!K22=data_menu!$B$7,data_menu!$E$7,IF(申込書!K22=data_menu!$B$8,data_menu!$E$8,IF(申込書!K22=data_menu!#REF!,data_menu!#REF!,IF(申込書!K22=data_menu!$B$9,data_menu!$E$9,IF(申込書!K22=data_menu!#REF!,data_menu!#REF!,IF(申込書!K22=data_menu!#REF!,data_menu!#REF!,IF(申込書!K22=data_menu!#REF!,data_menu!#REF!,IF(申込書!K22=data_menu!#REF!,data_menu!#REF!,IF(申込書!K22=data_menu!$B$11,data_menu!$E$11,"？")))))))))))))</f>
        <v/>
      </c>
      <c r="M7" s="85" t="str">
        <f>IF(申込書!L22="ー","",IF(申込書!L22=data_menu!$B$3,data_menu!$E$3,IF(申込書!L22=data_menu!$B$5,data_menu!$E$5,IF(申込書!L22=data_menu!$B$6,data_menu!$E$6,IF(申込書!L22=data_menu!$B$7,data_menu!$E$7,IF(申込書!L22=data_menu!$B$8,data_menu!$E$8,IF(申込書!L22=data_menu!#REF!,data_menu!#REF!,IF(申込書!L22=data_menu!$B$9,data_menu!$E$9,IF(申込書!L22=data_menu!#REF!,data_menu!#REF!,IF(申込書!L22=data_menu!#REF!,data_menu!#REF!,IF(申込書!L22=data_menu!#REF!,data_menu!#REF!,IF(申込書!L22=data_menu!#REF!,data_menu!#REF!,IF(申込書!L22=data_menu!$B$11,data_menu!$E$11,"？")))))))))))))</f>
        <v/>
      </c>
      <c r="N7" s="89" t="str">
        <f>IF(申込書!M22="ー","",IF(申込書!M22=data_menu!$B$11,data_menu!$E$3,IF(申込書!M22=data_menu!$B$5,data_menu!$E$5,IF(申込書!M22=data_menu!$B$6,data_menu!$E$6,IF(申込書!M22=data_menu!$B$7,data_menu!$E$7,IF(申込書!M22=data_menu!$B$8,data_menu!$E$8,IF(申込書!M22=data_menu!#REF!,data_menu!#REF!,IF(申込書!M22=data_menu!$B$9,data_menu!$E$9,IF(申込書!M22=data_menu!#REF!,data_menu!#REF!,IF(申込書!M22=data_menu!#REF!,data_menu!#REF!,IF(申込書!M22=data_menu!#REF!,data_menu!#REF!,IF(申込書!M22=data_menu!#REF!,data_menu!#REF!,IF(申込書!M22=data_menu!$B$11,data_menu!$E$11,"？")))))))))))))</f>
        <v/>
      </c>
      <c r="O7" s="85" t="str">
        <f>IF(申込書!N22="ー","",IF(申込書!N22=data_menu!$B$3,data_menu!$E$3,IF(申込書!N22=data_menu!$B$5,data_menu!$E$5,IF(申込書!N22=data_menu!$B$6,data_menu!$E$6,IF(申込書!N22=data_menu!$B$7,data_menu!$E$7,IF(申込書!N22=data_menu!$B$8,data_menu!$E$8,IF(申込書!N22=data_menu!#REF!,data_menu!#REF!,IF(申込書!N22=data_menu!$B$9,data_menu!$E$9,IF(申込書!N22=data_menu!#REF!,data_menu!#REF!,IF(申込書!N22=data_menu!#REF!,data_menu!#REF!,IF(申込書!N22=data_menu!#REF!,data_menu!#REF!,IF(申込書!N22=data_menu!#REF!,data_menu!#REF!,IF(申込書!N22=data_menu!$B$11,data_menu!$E$11,"？")))))))))))))</f>
        <v/>
      </c>
      <c r="P7" s="85" t="str">
        <f>IF(申込書!O22="ー","",IF(申込書!O22=data_menu!$B$3,data_menu!$E$3,IF(申込書!O22=data_menu!$B$5,data_menu!$E$5,IF(申込書!O22=data_menu!$B$6,data_menu!$E$6,IF(申込書!O22=data_menu!$B$7,data_menu!$E$7,IF(申込書!O22=data_menu!$B$8,data_menu!$E$8,IF(申込書!O22=data_menu!#REF!,data_menu!#REF!,IF(申込書!O22=data_menu!$B$9,data_menu!$E$9,IF(申込書!O22=data_menu!#REF!,data_menu!#REF!,IF(申込書!O22=data_menu!#REF!,data_menu!#REF!,IF(申込書!O22=data_menu!#REF!,data_menu!#REF!,IF(申込書!O22=data_menu!#REF!,data_menu!#REF!,IF(申込書!O22=data_menu!$B$11,data_menu!$E$11,"？")))))))))))))</f>
        <v/>
      </c>
      <c r="Q7" s="89" t="str">
        <f>IF(申込書!P22="ー","",IF(申込書!P22=data_menu!$B$11,data_menu!$E$3,IF(申込書!P22=data_menu!$B$5,data_menu!$E$5,IF(申込書!P22=data_menu!$B$6,data_menu!$E$6,IF(申込書!P22=data_menu!$B$7,data_menu!$E$7,IF(申込書!P22=data_menu!$B$8,data_menu!$E$8,IF(申込書!P22=data_menu!#REF!,data_menu!#REF!,IF(申込書!P22=data_menu!$B$9,data_menu!$E$9,IF(申込書!P22=data_menu!#REF!,data_menu!#REF!,IF(申込書!P22=data_menu!#REF!,data_menu!#REF!,IF(申込書!P22=data_menu!#REF!,data_menu!#REF!,IF(申込書!P22=data_menu!#REF!,data_menu!#REF!,IF(申込書!P22=data_menu!$B$11,data_menu!$E$11,"？")))))))))))))</f>
        <v/>
      </c>
    </row>
    <row r="8" spans="1:17" s="63" customFormat="1" ht="25.5">
      <c r="A8" s="65">
        <v>3</v>
      </c>
      <c r="B8" s="92" t="str">
        <f>IF(申込書!A23="","",申込書!A23)</f>
        <v/>
      </c>
      <c r="C8" s="89" t="str">
        <f>IF(申込書!B23="ー","",IF(申込書!B23=data_menu!$B$3,data_menu!$E$3,IF(申込書!B23=data_menu!$B$5,data_menu!$E$5,IF(申込書!B23=data_menu!$B$6,data_menu!$E$6,IF(申込書!B23=data_menu!$B$7,data_menu!$E$7,IF(申込書!B23=data_menu!$B$8,data_menu!$E$8,IF(申込書!B23=data_menu!#REF!,data_menu!#REF!,IF(申込書!B23=data_menu!$B$9,data_menu!$E$9,IF(申込書!B23=data_menu!#REF!,data_menu!#REF!,IF(申込書!B23=data_menu!#REF!,data_menu!#REF!,IF(申込書!B23=data_menu!#REF!,data_menu!#REF!,IF(申込書!B23=data_menu!#REF!,data_menu!#REF!,IF(申込書!B23=data_menu!$B$11,data_menu!$E$11,"？")))))))))))))</f>
        <v/>
      </c>
      <c r="D8" s="89" t="str">
        <f>IF(申込書!C23="ー","",IF(申込書!C23=data_menu!$B$3,data_menu!$E$3,IF(申込書!C23=data_menu!$B$5,data_menu!$E$5,IF(申込書!C23=data_menu!$B$6,data_menu!$E$6,IF(申込書!C23=data_menu!$B$7,data_menu!$E$7,IF(申込書!C23=data_menu!$B$8,data_menu!$E$8,IF(申込書!C23=data_menu!#REF!,data_menu!#REF!,IF(申込書!C23=data_menu!$B$9,data_menu!$E$9,IF(申込書!C23=data_menu!#REF!,data_menu!#REF!,IF(申込書!C23=data_menu!#REF!,data_menu!#REF!,IF(申込書!C23=data_menu!#REF!,data_menu!#REF!,IF(申込書!C23=data_menu!#REF!,data_menu!#REF!,IF(申込書!C23=data_menu!$B$11,data_menu!$E$11,"？")))))))))))))</f>
        <v/>
      </c>
      <c r="E8" s="89" t="str">
        <f>IF(申込書!D23="ー","",IF(申込書!D23=data_menu!$B$11,data_menu!$E$3,IF(申込書!D23=data_menu!$B$5,data_menu!$E$5,IF(申込書!D23=data_menu!$B$6,data_menu!$E$6,IF(申込書!D23=data_menu!$B$7,data_menu!$E$7,IF(申込書!D23=data_menu!$B$8,data_menu!$E$8,IF(申込書!D23=data_menu!#REF!,data_menu!#REF!,IF(申込書!D23=data_menu!$B$9,data_menu!$E$9,IF(申込書!D23=data_menu!#REF!,data_menu!#REF!,IF(申込書!D23=data_menu!#REF!,data_menu!#REF!,IF(申込書!D23=data_menu!#REF!,data_menu!#REF!,IF(申込書!D23=data_menu!#REF!,data_menu!#REF!,IF(申込書!D23=data_menu!$B$11,data_menu!$E$11,"？")))))))))))))</f>
        <v/>
      </c>
      <c r="F8" s="89" t="str">
        <f>IF(申込書!E23="ー","",IF(申込書!E23=data_menu!$B$3,data_menu!$E$3,IF(申込書!E23=data_menu!$B$5,data_menu!$E$5,IF(申込書!E23=data_menu!$B$6,data_menu!$E$6,IF(申込書!E23=data_menu!$B$7,data_menu!$E$7,IF(申込書!E23=data_menu!$B$8,data_menu!$E$8,IF(申込書!E23=data_menu!#REF!,data_menu!#REF!,IF(申込書!E23=data_menu!$B$9,data_menu!$E$9,IF(申込書!E23=data_menu!#REF!,data_menu!#REF!,IF(申込書!E23=data_menu!#REF!,data_menu!#REF!,IF(申込書!E23=data_menu!#REF!,data_menu!#REF!,IF(申込書!E23=data_menu!#REF!,data_menu!#REF!,IF(申込書!E23=data_menu!$B$11,data_menu!$E$11,"？")))))))))))))</f>
        <v/>
      </c>
      <c r="G8" s="89" t="str">
        <f>IF(申込書!F23="ー","",IF(申込書!F23=data_menu!$B$3,data_menu!$E$3,IF(申込書!F23=data_menu!$B$5,data_menu!$E$5,IF(申込書!F23=data_menu!$B$6,data_menu!$E$6,IF(申込書!F23=data_menu!$B$7,data_menu!$E$7,IF(申込書!F23=data_menu!$B$8,data_menu!$E$8,IF(申込書!F23=data_menu!#REF!,data_menu!#REF!,IF(申込書!F23=data_menu!$B$9,data_menu!$E$9,IF(申込書!F23=data_menu!#REF!,data_menu!#REF!,IF(申込書!F23=data_menu!#REF!,data_menu!#REF!,IF(申込書!F23=data_menu!#REF!,data_menu!#REF!,IF(申込書!F23=data_menu!#REF!,data_menu!#REF!,IF(申込書!F23=data_menu!$B$11,data_menu!$E$11,"？")))))))))))))</f>
        <v/>
      </c>
      <c r="H8" s="89" t="str">
        <f>IF(申込書!G23="ー","",IF(申込書!G23=data_menu!$B$11,data_menu!$E$3,IF(申込書!G23=data_menu!$B$5,data_menu!$E$5,IF(申込書!G23=data_menu!$B$6,data_menu!$E$6,IF(申込書!G23=data_menu!$B$7,data_menu!$E$7,IF(申込書!G23=data_menu!$B$8,data_menu!$E$8,IF(申込書!G23=data_menu!#REF!,data_menu!#REF!,IF(申込書!G23=data_menu!$B$9,data_menu!$E$9,IF(申込書!G23=data_menu!#REF!,data_menu!#REF!,IF(申込書!G23=data_menu!#REF!,data_menu!#REF!,IF(申込書!G23=data_menu!#REF!,data_menu!#REF!,IF(申込書!G23=data_menu!#REF!,data_menu!#REF!,IF(申込書!G23=data_menu!$B$11,data_menu!$E$11,"？")))))))))))))</f>
        <v/>
      </c>
      <c r="I8" s="89" t="str">
        <f>IF(申込書!H23="ー","",IF(申込書!H23=data_menu!$B$3,data_menu!$E$3,IF(申込書!H23=data_menu!$B$5,data_menu!$E$5,IF(申込書!H23=data_menu!$B$6,data_menu!$E$6,IF(申込書!H23=data_menu!$B$7,data_menu!$E$7,IF(申込書!H23=data_menu!$B$8,data_menu!$E$8,IF(申込書!H23=data_menu!#REF!,data_menu!#REF!,IF(申込書!H23=data_menu!$B$9,data_menu!$E$9,IF(申込書!H23=data_menu!#REF!,data_menu!#REF!,IF(申込書!H23=data_menu!#REF!,data_menu!#REF!,IF(申込書!H23=data_menu!#REF!,data_menu!#REF!,IF(申込書!H23=data_menu!#REF!,data_menu!#REF!,IF(申込書!H23=data_menu!$B$11,data_menu!$E$11,"？")))))))))))))</f>
        <v/>
      </c>
      <c r="J8" s="89" t="str">
        <f>IF(申込書!I23="ー","",IF(申込書!I23=data_menu!$B$3,data_menu!$E$3,IF(申込書!I23=data_menu!$B$5,data_menu!$E$5,IF(申込書!I23=data_menu!$B$6,data_menu!$E$6,IF(申込書!I23=data_menu!$B$7,data_menu!$E$7,IF(申込書!I23=data_menu!$B$8,data_menu!$E$8,IF(申込書!I23=data_menu!#REF!,data_menu!#REF!,IF(申込書!I23=data_menu!$B$9,data_menu!$E$9,IF(申込書!I23=data_menu!#REF!,data_menu!#REF!,IF(申込書!I23=data_menu!#REF!,data_menu!#REF!,IF(申込書!I23=data_menu!#REF!,data_menu!#REF!,IF(申込書!I23=data_menu!#REF!,data_menu!#REF!,IF(申込書!I23=data_menu!$B$11,data_menu!$E$11,"？")))))))))))))</f>
        <v/>
      </c>
      <c r="K8" s="89" t="str">
        <f>IF(申込書!J23="ー","",IF(申込書!J23=data_menu!$B$11,data_menu!$E$3,IF(申込書!J23=data_menu!$B$5,data_menu!$E$5,IF(申込書!J23=data_menu!$B$6,data_menu!$E$6,IF(申込書!J23=data_menu!$B$7,data_menu!$E$7,IF(申込書!J23=data_menu!$B$8,data_menu!$E$8,IF(申込書!J23=data_menu!#REF!,data_menu!#REF!,IF(申込書!J23=data_menu!$B$9,data_menu!$E$9,IF(申込書!J23=data_menu!#REF!,data_menu!#REF!,IF(申込書!J23=data_menu!#REF!,data_menu!#REF!,IF(申込書!J23=data_menu!#REF!,data_menu!#REF!,IF(申込書!J23=data_menu!#REF!,data_menu!#REF!,IF(申込書!J23=data_menu!$B$11,data_menu!$E$11,"？")))))))))))))</f>
        <v/>
      </c>
      <c r="L8" s="89" t="str">
        <f>IF(申込書!K23="ー","",IF(申込書!K23=data_menu!$B$3,data_menu!$E$3,IF(申込書!K23=data_menu!$B$5,data_menu!$E$5,IF(申込書!K23=data_menu!$B$6,data_menu!$E$6,IF(申込書!K23=data_menu!$B$7,data_menu!$E$7,IF(申込書!K23=data_menu!$B$8,data_menu!$E$8,IF(申込書!K23=data_menu!#REF!,data_menu!#REF!,IF(申込書!K23=data_menu!$B$9,data_menu!$E$9,IF(申込書!K23=data_menu!#REF!,data_menu!#REF!,IF(申込書!K23=data_menu!#REF!,data_menu!#REF!,IF(申込書!K23=data_menu!#REF!,data_menu!#REF!,IF(申込書!K23=data_menu!#REF!,data_menu!#REF!,IF(申込書!K23=data_menu!$B$11,data_menu!$E$11,"？")))))))))))))</f>
        <v/>
      </c>
      <c r="M8" s="89" t="str">
        <f>IF(申込書!L23="ー","",IF(申込書!L23=data_menu!$B$3,data_menu!$E$3,IF(申込書!L23=data_menu!$B$5,data_menu!$E$5,IF(申込書!L23=data_menu!$B$6,data_menu!$E$6,IF(申込書!L23=data_menu!$B$7,data_menu!$E$7,IF(申込書!L23=data_menu!$B$8,data_menu!$E$8,IF(申込書!L23=data_menu!#REF!,data_menu!#REF!,IF(申込書!L23=data_menu!$B$9,data_menu!$E$9,IF(申込書!L23=data_menu!#REF!,data_menu!#REF!,IF(申込書!L23=data_menu!#REF!,data_menu!#REF!,IF(申込書!L23=data_menu!#REF!,data_menu!#REF!,IF(申込書!L23=data_menu!#REF!,data_menu!#REF!,IF(申込書!L23=data_menu!$B$11,data_menu!$E$11,"？")))))))))))))</f>
        <v/>
      </c>
      <c r="N8" s="89" t="str">
        <f>IF(申込書!M23="ー","",IF(申込書!M23=data_menu!$B$11,data_menu!$E$3,IF(申込書!M23=data_menu!$B$5,data_menu!$E$5,IF(申込書!M23=data_menu!$B$6,data_menu!$E$6,IF(申込書!M23=data_menu!$B$7,data_menu!$E$7,IF(申込書!M23=data_menu!$B$8,data_menu!$E$8,IF(申込書!M23=data_menu!#REF!,data_menu!#REF!,IF(申込書!M23=data_menu!$B$9,data_menu!$E$9,IF(申込書!M23=data_menu!#REF!,data_menu!#REF!,IF(申込書!M23=data_menu!#REF!,data_menu!#REF!,IF(申込書!M23=data_menu!#REF!,data_menu!#REF!,IF(申込書!M23=data_menu!#REF!,data_menu!#REF!,IF(申込書!M23=data_menu!$B$11,data_menu!$E$11,"？")))))))))))))</f>
        <v/>
      </c>
      <c r="O8" s="89" t="str">
        <f>IF(申込書!N23="ー","",IF(申込書!N23=data_menu!$B$3,data_menu!$E$3,IF(申込書!N23=data_menu!$B$5,data_menu!$E$5,IF(申込書!N23=data_menu!$B$6,data_menu!$E$6,IF(申込書!N23=data_menu!$B$7,data_menu!$E$7,IF(申込書!N23=data_menu!$B$8,data_menu!$E$8,IF(申込書!N23=data_menu!#REF!,data_menu!#REF!,IF(申込書!N23=data_menu!$B$9,data_menu!$E$9,IF(申込書!N23=data_menu!#REF!,data_menu!#REF!,IF(申込書!N23=data_menu!#REF!,data_menu!#REF!,IF(申込書!N23=data_menu!#REF!,data_menu!#REF!,IF(申込書!N23=data_menu!#REF!,data_menu!#REF!,IF(申込書!N23=data_menu!$B$11,data_menu!$E$11,"？")))))))))))))</f>
        <v/>
      </c>
      <c r="P8" s="89" t="str">
        <f>IF(申込書!O23="ー","",IF(申込書!O23=data_menu!$B$3,data_menu!$E$3,IF(申込書!O23=data_menu!$B$5,data_menu!$E$5,IF(申込書!O23=data_menu!$B$6,data_menu!$E$6,IF(申込書!O23=data_menu!$B$7,data_menu!$E$7,IF(申込書!O23=data_menu!$B$8,data_menu!$E$8,IF(申込書!O23=data_menu!#REF!,data_menu!#REF!,IF(申込書!O23=data_menu!$B$9,data_menu!$E$9,IF(申込書!O23=data_menu!#REF!,data_menu!#REF!,IF(申込書!O23=data_menu!#REF!,data_menu!#REF!,IF(申込書!O23=data_menu!#REF!,data_menu!#REF!,IF(申込書!O23=data_menu!#REF!,data_menu!#REF!,IF(申込書!O23=data_menu!$B$11,data_menu!$E$11,"？")))))))))))))</f>
        <v/>
      </c>
      <c r="Q8" s="89" t="str">
        <f>IF(申込書!P23="ー","",IF(申込書!P23=data_menu!$B$11,data_menu!$E$3,IF(申込書!P23=data_menu!$B$5,data_menu!$E$5,IF(申込書!P23=data_menu!$B$6,data_menu!$E$6,IF(申込書!P23=data_menu!$B$7,data_menu!$E$7,IF(申込書!P23=data_menu!$B$8,data_menu!$E$8,IF(申込書!P23=data_menu!#REF!,data_menu!#REF!,IF(申込書!P23=data_menu!$B$9,data_menu!$E$9,IF(申込書!P23=data_menu!#REF!,data_menu!#REF!,IF(申込書!P23=data_menu!#REF!,data_menu!#REF!,IF(申込書!P23=data_menu!#REF!,data_menu!#REF!,IF(申込書!P23=data_menu!#REF!,data_menu!#REF!,IF(申込書!P23=data_menu!$B$11,data_menu!$E$11,"？")))))))))))))</f>
        <v/>
      </c>
    </row>
    <row r="9" spans="1:17" s="63" customFormat="1" ht="25.5">
      <c r="A9" s="64">
        <v>4</v>
      </c>
      <c r="B9" s="93" t="str">
        <f>IF(申込書!A24="","",申込書!A24)</f>
        <v/>
      </c>
      <c r="C9" s="85" t="str">
        <f>IF(申込書!B24="ー","",IF(申込書!B24=data_menu!$B$3,data_menu!$E$3,IF(申込書!B24=data_menu!$B$5,data_menu!$E$5,IF(申込書!B24=data_menu!$B$6,data_menu!$E$6,IF(申込書!B24=data_menu!$B$7,data_menu!$E$7,IF(申込書!B24=data_menu!$B$8,data_menu!$E$8,IF(申込書!B24=data_menu!#REF!,data_menu!#REF!,IF(申込書!B24=data_menu!$B$9,data_menu!$E$9,IF(申込書!B24=data_menu!#REF!,data_menu!#REF!,IF(申込書!B24=data_menu!#REF!,data_menu!#REF!,IF(申込書!B24=data_menu!#REF!,data_menu!#REF!,IF(申込書!B24=data_menu!#REF!,data_menu!#REF!,IF(申込書!B24=data_menu!$B$11,data_menu!$E$11,"？")))))))))))))</f>
        <v/>
      </c>
      <c r="D9" s="85" t="str">
        <f>IF(申込書!C24="ー","",IF(申込書!C24=data_menu!$B$3,data_menu!$E$3,IF(申込書!C24=data_menu!$B$5,data_menu!$E$5,IF(申込書!C24=data_menu!$B$6,data_menu!$E$6,IF(申込書!C24=data_menu!$B$7,data_menu!$E$7,IF(申込書!C24=data_menu!$B$8,data_menu!$E$8,IF(申込書!C24=data_menu!#REF!,data_menu!#REF!,IF(申込書!C24=data_menu!$B$9,data_menu!$E$9,IF(申込書!C24=data_menu!#REF!,data_menu!#REF!,IF(申込書!C24=data_menu!#REF!,data_menu!#REF!,IF(申込書!C24=data_menu!#REF!,data_menu!#REF!,IF(申込書!C24=data_menu!#REF!,data_menu!#REF!,IF(申込書!C24=data_menu!$B$11,data_menu!$E$11,"？")))))))))))))</f>
        <v/>
      </c>
      <c r="E9" s="89" t="str">
        <f>IF(申込書!D24="ー","",IF(申込書!D24=data_menu!$B$11,data_menu!$E$3,IF(申込書!D24=data_menu!$B$5,data_menu!$E$5,IF(申込書!D24=data_menu!$B$6,data_menu!$E$6,IF(申込書!D24=data_menu!$B$7,data_menu!$E$7,IF(申込書!D24=data_menu!$B$8,data_menu!$E$8,IF(申込書!D24=data_menu!#REF!,data_menu!#REF!,IF(申込書!D24=data_menu!$B$9,data_menu!$E$9,IF(申込書!D24=data_menu!#REF!,data_menu!#REF!,IF(申込書!D24=data_menu!#REF!,data_menu!#REF!,IF(申込書!D24=data_menu!#REF!,data_menu!#REF!,IF(申込書!D24=data_menu!#REF!,data_menu!#REF!,IF(申込書!D24=data_menu!$B$11,data_menu!$E$11,"？")))))))))))))</f>
        <v/>
      </c>
      <c r="F9" s="85" t="str">
        <f>IF(申込書!E24="ー","",IF(申込書!E24=data_menu!$B$3,data_menu!$E$3,IF(申込書!E24=data_menu!$B$5,data_menu!$E$5,IF(申込書!E24=data_menu!$B$6,data_menu!$E$6,IF(申込書!E24=data_menu!$B$7,data_menu!$E$7,IF(申込書!E24=data_menu!$B$8,data_menu!$E$8,IF(申込書!E24=data_menu!#REF!,data_menu!#REF!,IF(申込書!E24=data_menu!$B$9,data_menu!$E$9,IF(申込書!E24=data_menu!#REF!,data_menu!#REF!,IF(申込書!E24=data_menu!#REF!,data_menu!#REF!,IF(申込書!E24=data_menu!#REF!,data_menu!#REF!,IF(申込書!E24=data_menu!#REF!,data_menu!#REF!,IF(申込書!E24=data_menu!$B$11,data_menu!$E$11,"？")))))))))))))</f>
        <v/>
      </c>
      <c r="G9" s="85" t="str">
        <f>IF(申込書!F24="ー","",IF(申込書!F24=data_menu!$B$3,data_menu!$E$3,IF(申込書!F24=data_menu!$B$5,data_menu!$E$5,IF(申込書!F24=data_menu!$B$6,data_menu!$E$6,IF(申込書!F24=data_menu!$B$7,data_menu!$E$7,IF(申込書!F24=data_menu!$B$8,data_menu!$E$8,IF(申込書!F24=data_menu!#REF!,data_menu!#REF!,IF(申込書!F24=data_menu!$B$9,data_menu!$E$9,IF(申込書!F24=data_menu!#REF!,data_menu!#REF!,IF(申込書!F24=data_menu!#REF!,data_menu!#REF!,IF(申込書!F24=data_menu!#REF!,data_menu!#REF!,IF(申込書!F24=data_menu!#REF!,data_menu!#REF!,IF(申込書!F24=data_menu!$B$11,data_menu!$E$11,"？")))))))))))))</f>
        <v/>
      </c>
      <c r="H9" s="89" t="str">
        <f>IF(申込書!G24="ー","",IF(申込書!G24=data_menu!$B$11,data_menu!$E$3,IF(申込書!G24=data_menu!$B$5,data_menu!$E$5,IF(申込書!G24=data_menu!$B$6,data_menu!$E$6,IF(申込書!G24=data_menu!$B$7,data_menu!$E$7,IF(申込書!G24=data_menu!$B$8,data_menu!$E$8,IF(申込書!G24=data_menu!#REF!,data_menu!#REF!,IF(申込書!G24=data_menu!$B$9,data_menu!$E$9,IF(申込書!G24=data_menu!#REF!,data_menu!#REF!,IF(申込書!G24=data_menu!#REF!,data_menu!#REF!,IF(申込書!G24=data_menu!#REF!,data_menu!#REF!,IF(申込書!G24=data_menu!#REF!,data_menu!#REF!,IF(申込書!G24=data_menu!$B$11,data_menu!$E$11,"？")))))))))))))</f>
        <v/>
      </c>
      <c r="I9" s="85" t="str">
        <f>IF(申込書!H24="ー","",IF(申込書!H24=data_menu!$B$3,data_menu!$E$3,IF(申込書!H24=data_menu!$B$5,data_menu!$E$5,IF(申込書!H24=data_menu!$B$6,data_menu!$E$6,IF(申込書!H24=data_menu!$B$7,data_menu!$E$7,IF(申込書!H24=data_menu!$B$8,data_menu!$E$8,IF(申込書!H24=data_menu!#REF!,data_menu!#REF!,IF(申込書!H24=data_menu!$B$9,data_menu!$E$9,IF(申込書!H24=data_menu!#REF!,data_menu!#REF!,IF(申込書!H24=data_menu!#REF!,data_menu!#REF!,IF(申込書!H24=data_menu!#REF!,data_menu!#REF!,IF(申込書!H24=data_menu!#REF!,data_menu!#REF!,IF(申込書!H24=data_menu!$B$11,data_menu!$E$11,"？")))))))))))))</f>
        <v/>
      </c>
      <c r="J9" s="85" t="str">
        <f>IF(申込書!I24="ー","",IF(申込書!I24=data_menu!$B$3,data_menu!$E$3,IF(申込書!I24=data_menu!$B$5,data_menu!$E$5,IF(申込書!I24=data_menu!$B$6,data_menu!$E$6,IF(申込書!I24=data_menu!$B$7,data_menu!$E$7,IF(申込書!I24=data_menu!$B$8,data_menu!$E$8,IF(申込書!I24=data_menu!#REF!,data_menu!#REF!,IF(申込書!I24=data_menu!$B$9,data_menu!$E$9,IF(申込書!I24=data_menu!#REF!,data_menu!#REF!,IF(申込書!I24=data_menu!#REF!,data_menu!#REF!,IF(申込書!I24=data_menu!#REF!,data_menu!#REF!,IF(申込書!I24=data_menu!#REF!,data_menu!#REF!,IF(申込書!I24=data_menu!$B$11,data_menu!$E$11,"？")))))))))))))</f>
        <v/>
      </c>
      <c r="K9" s="89" t="str">
        <f>IF(申込書!J24="ー","",IF(申込書!J24=data_menu!$B$11,data_menu!$E$3,IF(申込書!J24=data_menu!$B$5,data_menu!$E$5,IF(申込書!J24=data_menu!$B$6,data_menu!$E$6,IF(申込書!J24=data_menu!$B$7,data_menu!$E$7,IF(申込書!J24=data_menu!$B$8,data_menu!$E$8,IF(申込書!J24=data_menu!#REF!,data_menu!#REF!,IF(申込書!J24=data_menu!$B$9,data_menu!$E$9,IF(申込書!J24=data_menu!#REF!,data_menu!#REF!,IF(申込書!J24=data_menu!#REF!,data_menu!#REF!,IF(申込書!J24=data_menu!#REF!,data_menu!#REF!,IF(申込書!J24=data_menu!#REF!,data_menu!#REF!,IF(申込書!J24=data_menu!$B$11,data_menu!$E$11,"？")))))))))))))</f>
        <v/>
      </c>
      <c r="L9" s="85" t="str">
        <f>IF(申込書!K24="ー","",IF(申込書!K24=data_menu!$B$3,data_menu!$E$3,IF(申込書!K24=data_menu!$B$5,data_menu!$E$5,IF(申込書!K24=data_menu!$B$6,data_menu!$E$6,IF(申込書!K24=data_menu!$B$7,data_menu!$E$7,IF(申込書!K24=data_menu!$B$8,data_menu!$E$8,IF(申込書!K24=data_menu!#REF!,data_menu!#REF!,IF(申込書!K24=data_menu!$B$9,data_menu!$E$9,IF(申込書!K24=data_menu!#REF!,data_menu!#REF!,IF(申込書!K24=data_menu!#REF!,data_menu!#REF!,IF(申込書!K24=data_menu!#REF!,data_menu!#REF!,IF(申込書!K24=data_menu!#REF!,data_menu!#REF!,IF(申込書!K24=data_menu!$B$11,data_menu!$E$11,"？")))))))))))))</f>
        <v/>
      </c>
      <c r="M9" s="85" t="str">
        <f>IF(申込書!L24="ー","",IF(申込書!L24=data_menu!$B$3,data_menu!$E$3,IF(申込書!L24=data_menu!$B$5,data_menu!$E$5,IF(申込書!L24=data_menu!$B$6,data_menu!$E$6,IF(申込書!L24=data_menu!$B$7,data_menu!$E$7,IF(申込書!L24=data_menu!$B$8,data_menu!$E$8,IF(申込書!L24=data_menu!#REF!,data_menu!#REF!,IF(申込書!L24=data_menu!$B$9,data_menu!$E$9,IF(申込書!L24=data_menu!#REF!,data_menu!#REF!,IF(申込書!L24=data_menu!#REF!,data_menu!#REF!,IF(申込書!L24=data_menu!#REF!,data_menu!#REF!,IF(申込書!L24=data_menu!#REF!,data_menu!#REF!,IF(申込書!L24=data_menu!$B$11,data_menu!$E$11,"？")))))))))))))</f>
        <v/>
      </c>
      <c r="N9" s="89" t="str">
        <f>IF(申込書!M24="ー","",IF(申込書!M24=data_menu!$B$11,data_menu!$E$3,IF(申込書!M24=data_menu!$B$5,data_menu!$E$5,IF(申込書!M24=data_menu!$B$6,data_menu!$E$6,IF(申込書!M24=data_menu!$B$7,data_menu!$E$7,IF(申込書!M24=data_menu!$B$8,data_menu!$E$8,IF(申込書!M24=data_menu!#REF!,data_menu!#REF!,IF(申込書!M24=data_menu!$B$9,data_menu!$E$9,IF(申込書!M24=data_menu!#REF!,data_menu!#REF!,IF(申込書!M24=data_menu!#REF!,data_menu!#REF!,IF(申込書!M24=data_menu!#REF!,data_menu!#REF!,IF(申込書!M24=data_menu!#REF!,data_menu!#REF!,IF(申込書!M24=data_menu!$B$11,data_menu!$E$11,"？")))))))))))))</f>
        <v/>
      </c>
      <c r="O9" s="85" t="str">
        <f>IF(申込書!N24="ー","",IF(申込書!N24=data_menu!$B$3,data_menu!$E$3,IF(申込書!N24=data_menu!$B$5,data_menu!$E$5,IF(申込書!N24=data_menu!$B$6,data_menu!$E$6,IF(申込書!N24=data_menu!$B$7,data_menu!$E$7,IF(申込書!N24=data_menu!$B$8,data_menu!$E$8,IF(申込書!N24=data_menu!#REF!,data_menu!#REF!,IF(申込書!N24=data_menu!$B$9,data_menu!$E$9,IF(申込書!N24=data_menu!#REF!,data_menu!#REF!,IF(申込書!N24=data_menu!#REF!,data_menu!#REF!,IF(申込書!N24=data_menu!#REF!,data_menu!#REF!,IF(申込書!N24=data_menu!#REF!,data_menu!#REF!,IF(申込書!N24=data_menu!$B$11,data_menu!$E$11,"？")))))))))))))</f>
        <v/>
      </c>
      <c r="P9" s="85" t="str">
        <f>IF(申込書!O24="ー","",IF(申込書!O24=data_menu!$B$3,data_menu!$E$3,IF(申込書!O24=data_menu!$B$5,data_menu!$E$5,IF(申込書!O24=data_menu!$B$6,data_menu!$E$6,IF(申込書!O24=data_menu!$B$7,data_menu!$E$7,IF(申込書!O24=data_menu!$B$8,data_menu!$E$8,IF(申込書!O24=data_menu!#REF!,data_menu!#REF!,IF(申込書!O24=data_menu!$B$9,data_menu!$E$9,IF(申込書!O24=data_menu!#REF!,data_menu!#REF!,IF(申込書!O24=data_menu!#REF!,data_menu!#REF!,IF(申込書!O24=data_menu!#REF!,data_menu!#REF!,IF(申込書!O24=data_menu!#REF!,data_menu!#REF!,IF(申込書!O24=data_menu!$B$11,data_menu!$E$11,"？")))))))))))))</f>
        <v/>
      </c>
      <c r="Q9" s="89" t="str">
        <f>IF(申込書!P24="ー","",IF(申込書!P24=data_menu!$B$11,data_menu!$E$3,IF(申込書!P24=data_menu!$B$5,data_menu!$E$5,IF(申込書!P24=data_menu!$B$6,data_menu!$E$6,IF(申込書!P24=data_menu!$B$7,data_menu!$E$7,IF(申込書!P24=data_menu!$B$8,data_menu!$E$8,IF(申込書!P24=data_menu!#REF!,data_menu!#REF!,IF(申込書!P24=data_menu!$B$9,data_menu!$E$9,IF(申込書!P24=data_menu!#REF!,data_menu!#REF!,IF(申込書!P24=data_menu!#REF!,data_menu!#REF!,IF(申込書!P24=data_menu!#REF!,data_menu!#REF!,IF(申込書!P24=data_menu!#REF!,data_menu!#REF!,IF(申込書!P24=data_menu!$B$11,data_menu!$E$11,"？")))))))))))))</f>
        <v/>
      </c>
    </row>
    <row r="10" spans="1:17" s="63" customFormat="1" ht="26.25" thickBot="1">
      <c r="A10" s="66">
        <v>5</v>
      </c>
      <c r="B10" s="94" t="str">
        <f>IF(申込書!A25="","",申込書!A25)</f>
        <v/>
      </c>
      <c r="C10" s="80" t="str">
        <f>IF(申込書!B25="ー","",IF(申込書!B25=data_menu!$B$3,data_menu!$E$3,IF(申込書!B25=data_menu!$B$5,data_menu!$E$5,IF(申込書!B25=data_menu!$B$6,data_menu!$E$6,IF(申込書!B25=data_menu!$B$7,data_menu!$E$7,IF(申込書!B25=data_menu!$B$8,data_menu!$E$8,IF(申込書!B25=data_menu!#REF!,data_menu!#REF!,IF(申込書!B25=data_menu!$B$9,data_menu!$E$9,IF(申込書!B25=data_menu!#REF!,data_menu!#REF!,IF(申込書!B25=data_menu!#REF!,data_menu!#REF!,IF(申込書!B25=data_menu!#REF!,data_menu!#REF!,IF(申込書!B25=data_menu!#REF!,data_menu!#REF!,IF(申込書!B25=data_menu!$B$11,data_menu!$E$11,"？")))))))))))))</f>
        <v/>
      </c>
      <c r="D10" s="90" t="str">
        <f>IF(申込書!C25="ー","",IF(申込書!C25=data_menu!$B$3,data_menu!$E$3,IF(申込書!C25=data_menu!$B$5,data_menu!$E$5,IF(申込書!C25=data_menu!$B$6,data_menu!$E$6,IF(申込書!C25=data_menu!$B$7,data_menu!$E$7,IF(申込書!C25=data_menu!$B$8,data_menu!$E$8,IF(申込書!C25=data_menu!#REF!,data_menu!#REF!,IF(申込書!C25=data_menu!$B$9,data_menu!$E$9,IF(申込書!C25=data_menu!#REF!,data_menu!#REF!,IF(申込書!C25=data_menu!#REF!,data_menu!#REF!,IF(申込書!C25=data_menu!#REF!,data_menu!#REF!,IF(申込書!C25=data_menu!#REF!,data_menu!#REF!,IF(申込書!C25=data_menu!$B$11,data_menu!$E$11,"？")))))))))))))</f>
        <v/>
      </c>
      <c r="E10" s="89" t="str">
        <f>IF(申込書!D25="ー","",IF(申込書!D25=data_menu!$B$11,data_menu!$E$3,IF(申込書!D25=data_menu!$B$5,data_menu!$E$5,IF(申込書!D25=data_menu!$B$6,data_menu!$E$6,IF(申込書!D25=data_menu!$B$7,data_menu!$E$7,IF(申込書!D25=data_menu!$B$8,data_menu!$E$8,IF(申込書!D25=data_menu!#REF!,data_menu!#REF!,IF(申込書!D25=data_menu!$B$9,data_menu!$E$9,IF(申込書!D25=data_menu!#REF!,data_menu!#REF!,IF(申込書!D25=data_menu!#REF!,data_menu!#REF!,IF(申込書!D25=data_menu!#REF!,data_menu!#REF!,IF(申込書!D25=data_menu!#REF!,data_menu!#REF!,IF(申込書!D25=data_menu!$B$11,data_menu!$E$11,"？")))))))))))))</f>
        <v/>
      </c>
      <c r="F10" s="90" t="str">
        <f>IF(申込書!E25="ー","",IF(申込書!E25=data_menu!$B$3,data_menu!$E$3,IF(申込書!E25=data_menu!$B$5,data_menu!$E$5,IF(申込書!E25=data_menu!$B$6,data_menu!$E$6,IF(申込書!E25=data_menu!$B$7,data_menu!$E$7,IF(申込書!E25=data_menu!$B$8,data_menu!$E$8,IF(申込書!E25=data_menu!#REF!,data_menu!#REF!,IF(申込書!E25=data_menu!$B$9,data_menu!$E$9,IF(申込書!E25=data_menu!#REF!,data_menu!#REF!,IF(申込書!E25=data_menu!#REF!,data_menu!#REF!,IF(申込書!E25=data_menu!#REF!,data_menu!#REF!,IF(申込書!E25=data_menu!#REF!,data_menu!#REF!,IF(申込書!E25=data_menu!$B$11,data_menu!$E$11,"？")))))))))))))</f>
        <v/>
      </c>
      <c r="G10" s="90" t="str">
        <f>IF(申込書!F25="ー","",IF(申込書!F25=data_menu!$B$3,data_menu!$E$3,IF(申込書!F25=data_menu!$B$5,data_menu!$E$5,IF(申込書!F25=data_menu!$B$6,data_menu!$E$6,IF(申込書!F25=data_menu!$B$7,data_menu!$E$7,IF(申込書!F25=data_menu!$B$8,data_menu!$E$8,IF(申込書!F25=data_menu!#REF!,data_menu!#REF!,IF(申込書!F25=data_menu!$B$9,data_menu!$E$9,IF(申込書!F25=data_menu!#REF!,data_menu!#REF!,IF(申込書!F25=data_menu!#REF!,data_menu!#REF!,IF(申込書!F25=data_menu!#REF!,data_menu!#REF!,IF(申込書!F25=data_menu!#REF!,data_menu!#REF!,IF(申込書!F25=data_menu!$B$11,data_menu!$E$11,"？")))))))))))))</f>
        <v/>
      </c>
      <c r="H10" s="89" t="str">
        <f>IF(申込書!G25="ー","",IF(申込書!G25=data_menu!$B$11,data_menu!$E$3,IF(申込書!G25=data_menu!$B$5,data_menu!$E$5,IF(申込書!G25=data_menu!$B$6,data_menu!$E$6,IF(申込書!G25=data_menu!$B$7,data_menu!$E$7,IF(申込書!G25=data_menu!$B$8,data_menu!$E$8,IF(申込書!G25=data_menu!#REF!,data_menu!#REF!,IF(申込書!G25=data_menu!$B$9,data_menu!$E$9,IF(申込書!G25=data_menu!#REF!,data_menu!#REF!,IF(申込書!G25=data_menu!#REF!,data_menu!#REF!,IF(申込書!G25=data_menu!#REF!,data_menu!#REF!,IF(申込書!G25=data_menu!#REF!,data_menu!#REF!,IF(申込書!G25=data_menu!$B$11,data_menu!$E$11,"？")))))))))))))</f>
        <v/>
      </c>
      <c r="I10" s="90" t="str">
        <f>IF(申込書!H25="ー","",IF(申込書!H25=data_menu!$B$3,data_menu!$E$3,IF(申込書!H25=data_menu!$B$5,data_menu!$E$5,IF(申込書!H25=data_menu!$B$6,data_menu!$E$6,IF(申込書!H25=data_menu!$B$7,data_menu!$E$7,IF(申込書!H25=data_menu!$B$8,data_menu!$E$8,IF(申込書!H25=data_menu!#REF!,data_menu!#REF!,IF(申込書!H25=data_menu!$B$9,data_menu!$E$9,IF(申込書!H25=data_menu!#REF!,data_menu!#REF!,IF(申込書!H25=data_menu!#REF!,data_menu!#REF!,IF(申込書!H25=data_menu!#REF!,data_menu!#REF!,IF(申込書!H25=data_menu!#REF!,data_menu!#REF!,IF(申込書!H25=data_menu!$B$11,data_menu!$E$11,"？")))))))))))))</f>
        <v/>
      </c>
      <c r="J10" s="90" t="str">
        <f>IF(申込書!I25="ー","",IF(申込書!I25=data_menu!$B$3,data_menu!$E$3,IF(申込書!I25=data_menu!$B$5,data_menu!$E$5,IF(申込書!I25=data_menu!$B$6,data_menu!$E$6,IF(申込書!I25=data_menu!$B$7,data_menu!$E$7,IF(申込書!I25=data_menu!$B$8,data_menu!$E$8,IF(申込書!I25=data_menu!#REF!,data_menu!#REF!,IF(申込書!I25=data_menu!$B$9,data_menu!$E$9,IF(申込書!I25=data_menu!#REF!,data_menu!#REF!,IF(申込書!I25=data_menu!#REF!,data_menu!#REF!,IF(申込書!I25=data_menu!#REF!,data_menu!#REF!,IF(申込書!I25=data_menu!#REF!,data_menu!#REF!,IF(申込書!I25=data_menu!$B$11,data_menu!$E$11,"？")))))))))))))</f>
        <v/>
      </c>
      <c r="K10" s="89" t="str">
        <f>IF(申込書!J25="ー","",IF(申込書!J25=data_menu!$B$11,data_menu!$E$3,IF(申込書!J25=data_menu!$B$5,data_menu!$E$5,IF(申込書!J25=data_menu!$B$6,data_menu!$E$6,IF(申込書!J25=data_menu!$B$7,data_menu!$E$7,IF(申込書!J25=data_menu!$B$8,data_menu!$E$8,IF(申込書!J25=data_menu!#REF!,data_menu!#REF!,IF(申込書!J25=data_menu!$B$9,data_menu!$E$9,IF(申込書!J25=data_menu!#REF!,data_menu!#REF!,IF(申込書!J25=data_menu!#REF!,data_menu!#REF!,IF(申込書!J25=data_menu!#REF!,data_menu!#REF!,IF(申込書!J25=data_menu!#REF!,data_menu!#REF!,IF(申込書!J25=data_menu!$B$11,data_menu!$E$11,"？")))))))))))))</f>
        <v/>
      </c>
      <c r="L10" s="90" t="str">
        <f>IF(申込書!K25="ー","",IF(申込書!K25=data_menu!$B$3,data_menu!$E$3,IF(申込書!K25=data_menu!$B$5,data_menu!$E$5,IF(申込書!K25=data_menu!$B$6,data_menu!$E$6,IF(申込書!K25=data_menu!$B$7,data_menu!$E$7,IF(申込書!K25=data_menu!$B$8,data_menu!$E$8,IF(申込書!K25=data_menu!#REF!,data_menu!#REF!,IF(申込書!K25=data_menu!$B$9,data_menu!$E$9,IF(申込書!K25=data_menu!#REF!,data_menu!#REF!,IF(申込書!K25=data_menu!#REF!,data_menu!#REF!,IF(申込書!K25=data_menu!#REF!,data_menu!#REF!,IF(申込書!K25=data_menu!#REF!,data_menu!#REF!,IF(申込書!K25=data_menu!$B$11,data_menu!$E$11,"？")))))))))))))</f>
        <v/>
      </c>
      <c r="M10" s="90" t="str">
        <f>IF(申込書!L25="ー","",IF(申込書!L25=data_menu!$B$3,data_menu!$E$3,IF(申込書!L25=data_menu!$B$5,data_menu!$E$5,IF(申込書!L25=data_menu!$B$6,data_menu!$E$6,IF(申込書!L25=data_menu!$B$7,data_menu!$E$7,IF(申込書!L25=data_menu!$B$8,data_menu!$E$8,IF(申込書!L25=data_menu!#REF!,data_menu!#REF!,IF(申込書!L25=data_menu!$B$9,data_menu!$E$9,IF(申込書!L25=data_menu!#REF!,data_menu!#REF!,IF(申込書!L25=data_menu!#REF!,data_menu!#REF!,IF(申込書!L25=data_menu!#REF!,data_menu!#REF!,IF(申込書!L25=data_menu!#REF!,data_menu!#REF!,IF(申込書!L25=data_menu!$B$11,data_menu!$E$11,"？")))))))))))))</f>
        <v/>
      </c>
      <c r="N10" s="89" t="str">
        <f>IF(申込書!M25="ー","",IF(申込書!M25=data_menu!$B$11,data_menu!$E$3,IF(申込書!M25=data_menu!$B$5,data_menu!$E$5,IF(申込書!M25=data_menu!$B$6,data_menu!$E$6,IF(申込書!M25=data_menu!$B$7,data_menu!$E$7,IF(申込書!M25=data_menu!$B$8,data_menu!$E$8,IF(申込書!M25=data_menu!#REF!,data_menu!#REF!,IF(申込書!M25=data_menu!$B$9,data_menu!$E$9,IF(申込書!M25=data_menu!#REF!,data_menu!#REF!,IF(申込書!M25=data_menu!#REF!,data_menu!#REF!,IF(申込書!M25=data_menu!#REF!,data_menu!#REF!,IF(申込書!M25=data_menu!#REF!,data_menu!#REF!,IF(申込書!M25=data_menu!$B$11,data_menu!$E$11,"？")))))))))))))</f>
        <v/>
      </c>
      <c r="O10" s="90" t="str">
        <f>IF(申込書!N25="ー","",IF(申込書!N25=data_menu!$B$3,data_menu!$E$3,IF(申込書!N25=data_menu!$B$5,data_menu!$E$5,IF(申込書!N25=data_menu!$B$6,data_menu!$E$6,IF(申込書!N25=data_menu!$B$7,data_menu!$E$7,IF(申込書!N25=data_menu!$B$8,data_menu!$E$8,IF(申込書!N25=data_menu!#REF!,data_menu!#REF!,IF(申込書!N25=data_menu!$B$9,data_menu!$E$9,IF(申込書!N25=data_menu!#REF!,data_menu!#REF!,IF(申込書!N25=data_menu!#REF!,data_menu!#REF!,IF(申込書!N25=data_menu!#REF!,data_menu!#REF!,IF(申込書!N25=data_menu!#REF!,data_menu!#REF!,IF(申込書!N25=data_menu!$B$11,data_menu!$E$11,"？")))))))))))))</f>
        <v/>
      </c>
      <c r="P10" s="90" t="str">
        <f>IF(申込書!O25="ー","",IF(申込書!O25=data_menu!$B$3,data_menu!$E$3,IF(申込書!O25=data_menu!$B$5,data_menu!$E$5,IF(申込書!O25=data_menu!$B$6,data_menu!$E$6,IF(申込書!O25=data_menu!$B$7,data_menu!$E$7,IF(申込書!O25=data_menu!$B$8,data_menu!$E$8,IF(申込書!O25=data_menu!#REF!,data_menu!#REF!,IF(申込書!O25=data_menu!$B$9,data_menu!$E$9,IF(申込書!O25=data_menu!#REF!,data_menu!#REF!,IF(申込書!O25=data_menu!#REF!,data_menu!#REF!,IF(申込書!O25=data_menu!#REF!,data_menu!#REF!,IF(申込書!O25=data_menu!#REF!,data_menu!#REF!,IF(申込書!O25=data_menu!$B$11,data_menu!$E$11,"？")))))))))))))</f>
        <v/>
      </c>
      <c r="Q10" s="89" t="str">
        <f>IF(申込書!P25="ー","",IF(申込書!P25=data_menu!$B$11,data_menu!$E$3,IF(申込書!P25=data_menu!$B$5,data_menu!$E$5,IF(申込書!P25=data_menu!$B$6,data_menu!$E$6,IF(申込書!P25=data_menu!$B$7,data_menu!$E$7,IF(申込書!P25=data_menu!$B$8,data_menu!$E$8,IF(申込書!P25=data_menu!#REF!,data_menu!#REF!,IF(申込書!P25=data_menu!$B$9,data_menu!$E$9,IF(申込書!P25=data_menu!#REF!,data_menu!#REF!,IF(申込書!P25=data_menu!#REF!,data_menu!#REF!,IF(申込書!P25=data_menu!#REF!,data_menu!#REF!,IF(申込書!P25=data_menu!#REF!,data_menu!#REF!,IF(申込書!P25=data_menu!$B$11,data_menu!$E$11,"？")))))))))))))</f>
        <v/>
      </c>
    </row>
    <row r="11" spans="1:17" s="63" customFormat="1" ht="26.25" thickTop="1">
      <c r="A11" s="67">
        <v>6</v>
      </c>
      <c r="B11" s="93" t="str">
        <f>IF(申込書!A26="","",申込書!A26)</f>
        <v/>
      </c>
      <c r="C11" s="113" t="str">
        <f>IF(申込書!B26="ー","",IF(申込書!B26=data_menu!$B$3,data_menu!$E$3,IF(申込書!B26=data_menu!$B$5,data_menu!$E$5,IF(申込書!B26=data_menu!$B$6,data_menu!$E$6,IF(申込書!B26=data_menu!$B$7,data_menu!$E$7,IF(申込書!B26=data_menu!$B$8,data_menu!$E$8,IF(申込書!B26=data_menu!#REF!,data_menu!#REF!,IF(申込書!B26=data_menu!$B$9,data_menu!$E$9,IF(申込書!B26=data_menu!#REF!,data_menu!#REF!,IF(申込書!B26=data_menu!#REF!,data_menu!#REF!,IF(申込書!B26=data_menu!#REF!,data_menu!#REF!,IF(申込書!B26=data_menu!#REF!,data_menu!#REF!,IF(申込書!B26=data_menu!$B$11,data_menu!$E$11,"？")))))))))))))</f>
        <v/>
      </c>
      <c r="D11" s="113" t="str">
        <f>IF(申込書!C26="ー","",IF(申込書!C26=data_menu!$B$3,data_menu!$E$3,IF(申込書!C26=data_menu!$B$5,data_menu!$E$5,IF(申込書!C26=data_menu!$B$6,data_menu!$E$6,IF(申込書!C26=data_menu!$B$7,data_menu!$E$7,IF(申込書!C26=data_menu!$B$8,data_menu!$E$8,IF(申込書!C26=data_menu!#REF!,data_menu!#REF!,IF(申込書!C26=data_menu!$B$9,data_menu!$E$9,IF(申込書!C26=data_menu!#REF!,data_menu!#REF!,IF(申込書!C26=data_menu!#REF!,data_menu!#REF!,IF(申込書!C26=data_menu!#REF!,data_menu!#REF!,IF(申込書!C26=data_menu!#REF!,data_menu!#REF!,IF(申込書!C26=data_menu!$B$11,data_menu!$E$11,"？")))))))))))))</f>
        <v/>
      </c>
      <c r="E11" s="89" t="str">
        <f>IF(申込書!D26="ー","",IF(申込書!D26=data_menu!$B$11,data_menu!$E$3,IF(申込書!D26=data_menu!$B$5,data_menu!$E$5,IF(申込書!D26=data_menu!$B$6,data_menu!$E$6,IF(申込書!D26=data_menu!$B$7,data_menu!$E$7,IF(申込書!D26=data_menu!$B$8,data_menu!$E$8,IF(申込書!D26=data_menu!#REF!,data_menu!#REF!,IF(申込書!D26=data_menu!$B$9,data_menu!$E$9,IF(申込書!D26=data_menu!#REF!,data_menu!#REF!,IF(申込書!D26=data_menu!#REF!,data_menu!#REF!,IF(申込書!D26=data_menu!#REF!,data_menu!#REF!,IF(申込書!D26=data_menu!#REF!,data_menu!#REF!,IF(申込書!D26=data_menu!$B$11,data_menu!$E$11,"？")))))))))))))</f>
        <v/>
      </c>
      <c r="F11" s="113" t="str">
        <f>IF(申込書!E26="ー","",IF(申込書!E26=data_menu!$B$3,data_menu!$E$3,IF(申込書!E26=data_menu!$B$5,data_menu!$E$5,IF(申込書!E26=data_menu!$B$6,data_menu!$E$6,IF(申込書!E26=data_menu!$B$7,data_menu!$E$7,IF(申込書!E26=data_menu!$B$8,data_menu!$E$8,IF(申込書!E26=data_menu!#REF!,data_menu!#REF!,IF(申込書!E26=data_menu!$B$9,data_menu!$E$9,IF(申込書!E26=data_menu!#REF!,data_menu!#REF!,IF(申込書!E26=data_menu!#REF!,data_menu!#REF!,IF(申込書!E26=data_menu!#REF!,data_menu!#REF!,IF(申込書!E26=data_menu!#REF!,data_menu!#REF!,IF(申込書!E26=data_menu!$B$11,data_menu!$E$11,"？")))))))))))))</f>
        <v/>
      </c>
      <c r="G11" s="113" t="str">
        <f>IF(申込書!F26="ー","",IF(申込書!F26=data_menu!$B$3,data_menu!$E$3,IF(申込書!F26=data_menu!$B$5,data_menu!$E$5,IF(申込書!F26=data_menu!$B$6,data_menu!$E$6,IF(申込書!F26=data_menu!$B$7,data_menu!$E$7,IF(申込書!F26=data_menu!$B$8,data_menu!$E$8,IF(申込書!F26=data_menu!#REF!,data_menu!#REF!,IF(申込書!F26=data_menu!$B$9,data_menu!$E$9,IF(申込書!F26=data_menu!#REF!,data_menu!#REF!,IF(申込書!F26=data_menu!#REF!,data_menu!#REF!,IF(申込書!F26=data_menu!#REF!,data_menu!#REF!,IF(申込書!F26=data_menu!#REF!,data_menu!#REF!,IF(申込書!F26=data_menu!$B$11,data_menu!$E$11,"？")))))))))))))</f>
        <v/>
      </c>
      <c r="H11" s="89" t="str">
        <f>IF(申込書!G26="ー","",IF(申込書!G26=data_menu!$B$11,data_menu!$E$3,IF(申込書!G26=data_menu!$B$5,data_menu!$E$5,IF(申込書!G26=data_menu!$B$6,data_menu!$E$6,IF(申込書!G26=data_menu!$B$7,data_menu!$E$7,IF(申込書!G26=data_menu!$B$8,data_menu!$E$8,IF(申込書!G26=data_menu!#REF!,data_menu!#REF!,IF(申込書!G26=data_menu!$B$9,data_menu!$E$9,IF(申込書!G26=data_menu!#REF!,data_menu!#REF!,IF(申込書!G26=data_menu!#REF!,data_menu!#REF!,IF(申込書!G26=data_menu!#REF!,data_menu!#REF!,IF(申込書!G26=data_menu!#REF!,data_menu!#REF!,IF(申込書!G26=data_menu!$B$11,data_menu!$E$11,"？")))))))))))))</f>
        <v/>
      </c>
      <c r="I11" s="113" t="str">
        <f>IF(申込書!H26="ー","",IF(申込書!H26=data_menu!$B$3,data_menu!$E$3,IF(申込書!H26=data_menu!$B$5,data_menu!$E$5,IF(申込書!H26=data_menu!$B$6,data_menu!$E$6,IF(申込書!H26=data_menu!$B$7,data_menu!$E$7,IF(申込書!H26=data_menu!$B$8,data_menu!$E$8,IF(申込書!H26=data_menu!#REF!,data_menu!#REF!,IF(申込書!H26=data_menu!$B$9,data_menu!$E$9,IF(申込書!H26=data_menu!#REF!,data_menu!#REF!,IF(申込書!H26=data_menu!#REF!,data_menu!#REF!,IF(申込書!H26=data_menu!#REF!,data_menu!#REF!,IF(申込書!H26=data_menu!#REF!,data_menu!#REF!,IF(申込書!H26=data_menu!$B$11,data_menu!$E$11,"？")))))))))))))</f>
        <v/>
      </c>
      <c r="J11" s="113" t="str">
        <f>IF(申込書!I26="ー","",IF(申込書!I26=data_menu!$B$3,data_menu!$E$3,IF(申込書!I26=data_menu!$B$5,data_menu!$E$5,IF(申込書!I26=data_menu!$B$6,data_menu!$E$6,IF(申込書!I26=data_menu!$B$7,data_menu!$E$7,IF(申込書!I26=data_menu!$B$8,data_menu!$E$8,IF(申込書!I26=data_menu!#REF!,data_menu!#REF!,IF(申込書!I26=data_menu!$B$9,data_menu!$E$9,IF(申込書!I26=data_menu!#REF!,data_menu!#REF!,IF(申込書!I26=data_menu!#REF!,data_menu!#REF!,IF(申込書!I26=data_menu!#REF!,data_menu!#REF!,IF(申込書!I26=data_menu!#REF!,data_menu!#REF!,IF(申込書!I26=data_menu!$B$11,data_menu!$E$11,"？")))))))))))))</f>
        <v/>
      </c>
      <c r="K11" s="89" t="str">
        <f>IF(申込書!J26="ー","",IF(申込書!J26=data_menu!$B$11,data_menu!$E$3,IF(申込書!J26=data_menu!$B$5,data_menu!$E$5,IF(申込書!J26=data_menu!$B$6,data_menu!$E$6,IF(申込書!J26=data_menu!$B$7,data_menu!$E$7,IF(申込書!J26=data_menu!$B$8,data_menu!$E$8,IF(申込書!J26=data_menu!#REF!,data_menu!#REF!,IF(申込書!J26=data_menu!$B$9,data_menu!$E$9,IF(申込書!J26=data_menu!#REF!,data_menu!#REF!,IF(申込書!J26=data_menu!#REF!,data_menu!#REF!,IF(申込書!J26=data_menu!#REF!,data_menu!#REF!,IF(申込書!J26=data_menu!#REF!,data_menu!#REF!,IF(申込書!J26=data_menu!$B$11,data_menu!$E$11,"？")))))))))))))</f>
        <v/>
      </c>
      <c r="L11" s="113" t="str">
        <f>IF(申込書!K26="ー","",IF(申込書!K26=data_menu!$B$3,data_menu!$E$3,IF(申込書!K26=data_menu!$B$5,data_menu!$E$5,IF(申込書!K26=data_menu!$B$6,data_menu!$E$6,IF(申込書!K26=data_menu!$B$7,data_menu!$E$7,IF(申込書!K26=data_menu!$B$8,data_menu!$E$8,IF(申込書!K26=data_menu!#REF!,data_menu!#REF!,IF(申込書!K26=data_menu!$B$9,data_menu!$E$9,IF(申込書!K26=data_menu!#REF!,data_menu!#REF!,IF(申込書!K26=data_menu!#REF!,data_menu!#REF!,IF(申込書!K26=data_menu!#REF!,data_menu!#REF!,IF(申込書!K26=data_menu!#REF!,data_menu!#REF!,IF(申込書!K26=data_menu!$B$11,data_menu!$E$11,"？")))))))))))))</f>
        <v/>
      </c>
      <c r="M11" s="113" t="str">
        <f>IF(申込書!L26="ー","",IF(申込書!L26=data_menu!$B$3,data_menu!$E$3,IF(申込書!L26=data_menu!$B$5,data_menu!$E$5,IF(申込書!L26=data_menu!$B$6,data_menu!$E$6,IF(申込書!L26=data_menu!$B$7,data_menu!$E$7,IF(申込書!L26=data_menu!$B$8,data_menu!$E$8,IF(申込書!L26=data_menu!#REF!,data_menu!#REF!,IF(申込書!L26=data_menu!$B$9,data_menu!$E$9,IF(申込書!L26=data_menu!#REF!,data_menu!#REF!,IF(申込書!L26=data_menu!#REF!,data_menu!#REF!,IF(申込書!L26=data_menu!#REF!,data_menu!#REF!,IF(申込書!L26=data_menu!#REF!,data_menu!#REF!,IF(申込書!L26=data_menu!$B$11,data_menu!$E$11,"？")))))))))))))</f>
        <v/>
      </c>
      <c r="N11" s="89" t="str">
        <f>IF(申込書!M26="ー","",IF(申込書!M26=data_menu!$B$11,data_menu!$E$3,IF(申込書!M26=data_menu!$B$5,data_menu!$E$5,IF(申込書!M26=data_menu!$B$6,data_menu!$E$6,IF(申込書!M26=data_menu!$B$7,data_menu!$E$7,IF(申込書!M26=data_menu!$B$8,data_menu!$E$8,IF(申込書!M26=data_menu!#REF!,data_menu!#REF!,IF(申込書!M26=data_menu!$B$9,data_menu!$E$9,IF(申込書!M26=data_menu!#REF!,data_menu!#REF!,IF(申込書!M26=data_menu!#REF!,data_menu!#REF!,IF(申込書!M26=data_menu!#REF!,data_menu!#REF!,IF(申込書!M26=data_menu!#REF!,data_menu!#REF!,IF(申込書!M26=data_menu!$B$11,data_menu!$E$11,"？")))))))))))))</f>
        <v/>
      </c>
      <c r="O11" s="113" t="str">
        <f>IF(申込書!N26="ー","",IF(申込書!N26=data_menu!$B$3,data_menu!$E$3,IF(申込書!N26=data_menu!$B$5,data_menu!$E$5,IF(申込書!N26=data_menu!$B$6,data_menu!$E$6,IF(申込書!N26=data_menu!$B$7,data_menu!$E$7,IF(申込書!N26=data_menu!$B$8,data_menu!$E$8,IF(申込書!N26=data_menu!#REF!,data_menu!#REF!,IF(申込書!N26=data_menu!$B$9,data_menu!$E$9,IF(申込書!N26=data_menu!#REF!,data_menu!#REF!,IF(申込書!N26=data_menu!#REF!,data_menu!#REF!,IF(申込書!N26=data_menu!#REF!,data_menu!#REF!,IF(申込書!N26=data_menu!#REF!,data_menu!#REF!,IF(申込書!N26=data_menu!$B$11,data_menu!$E$11,"？")))))))))))))</f>
        <v/>
      </c>
      <c r="P11" s="113" t="str">
        <f>IF(申込書!O26="ー","",IF(申込書!O26=data_menu!$B$3,data_menu!$E$3,IF(申込書!O26=data_menu!$B$5,data_menu!$E$5,IF(申込書!O26=data_menu!$B$6,data_menu!$E$6,IF(申込書!O26=data_menu!$B$7,data_menu!$E$7,IF(申込書!O26=data_menu!$B$8,data_menu!$E$8,IF(申込書!O26=data_menu!#REF!,data_menu!#REF!,IF(申込書!O26=data_menu!$B$9,data_menu!$E$9,IF(申込書!O26=data_menu!#REF!,data_menu!#REF!,IF(申込書!O26=data_menu!#REF!,data_menu!#REF!,IF(申込書!O26=data_menu!#REF!,data_menu!#REF!,IF(申込書!O26=data_menu!#REF!,data_menu!#REF!,IF(申込書!O26=data_menu!$B$11,data_menu!$E$11,"？")))))))))))))</f>
        <v/>
      </c>
      <c r="Q11" s="89" t="str">
        <f>IF(申込書!P26="ー","",IF(申込書!P26=data_menu!$B$11,data_menu!$E$3,IF(申込書!P26=data_menu!$B$5,data_menu!$E$5,IF(申込書!P26=data_menu!$B$6,data_menu!$E$6,IF(申込書!P26=data_menu!$B$7,data_menu!$E$7,IF(申込書!P26=data_menu!$B$8,data_menu!$E$8,IF(申込書!P26=data_menu!#REF!,data_menu!#REF!,IF(申込書!P26=data_menu!$B$9,data_menu!$E$9,IF(申込書!P26=data_menu!#REF!,data_menu!#REF!,IF(申込書!P26=data_menu!#REF!,data_menu!#REF!,IF(申込書!P26=data_menu!#REF!,data_menu!#REF!,IF(申込書!P26=data_menu!#REF!,data_menu!#REF!,IF(申込書!P26=data_menu!$B$11,data_menu!$E$11,"？")))))))))))))</f>
        <v/>
      </c>
    </row>
    <row r="12" spans="1:17" s="63" customFormat="1" ht="25.5">
      <c r="A12" s="65">
        <v>7</v>
      </c>
      <c r="B12" s="92" t="str">
        <f>IF(申込書!A27="","",申込書!A27)</f>
        <v/>
      </c>
      <c r="C12" s="89" t="str">
        <f>IF(申込書!B27="ー","",IF(申込書!B27=data_menu!$B$3,data_menu!$E$3,IF(申込書!B27=data_menu!$B$5,data_menu!$E$5,IF(申込書!B27=data_menu!$B$6,data_menu!$E$6,IF(申込書!B27=data_menu!$B$7,data_menu!$E$7,IF(申込書!B27=data_menu!$B$8,data_menu!$E$8,IF(申込書!B27=data_menu!#REF!,data_menu!#REF!,IF(申込書!B27=data_menu!$B$9,data_menu!$E$9,IF(申込書!B27=data_menu!#REF!,data_menu!#REF!,IF(申込書!B27=data_menu!#REF!,data_menu!#REF!,IF(申込書!B27=data_menu!#REF!,data_menu!#REF!,IF(申込書!B27=data_menu!#REF!,data_menu!#REF!,IF(申込書!B27=data_menu!$B$11,data_menu!$E$11,"？")))))))))))))</f>
        <v/>
      </c>
      <c r="D12" s="89" t="str">
        <f>IF(申込書!C27="ー","",IF(申込書!C27=data_menu!$B$3,data_menu!$E$3,IF(申込書!C27=data_menu!$B$5,data_menu!$E$5,IF(申込書!C27=data_menu!$B$6,data_menu!$E$6,IF(申込書!C27=data_menu!$B$7,data_menu!$E$7,IF(申込書!C27=data_menu!$B$8,data_menu!$E$8,IF(申込書!C27=data_menu!#REF!,data_menu!#REF!,IF(申込書!C27=data_menu!$B$9,data_menu!$E$9,IF(申込書!C27=data_menu!#REF!,data_menu!#REF!,IF(申込書!C27=data_menu!#REF!,data_menu!#REF!,IF(申込書!C27=data_menu!#REF!,data_menu!#REF!,IF(申込書!C27=data_menu!#REF!,data_menu!#REF!,IF(申込書!C27=data_menu!$B$11,data_menu!$E$11,"？")))))))))))))</f>
        <v/>
      </c>
      <c r="E12" s="89" t="str">
        <f>IF(申込書!D27="ー","",IF(申込書!D27=data_menu!$B$11,data_menu!$E$3,IF(申込書!D27=data_menu!$B$5,data_menu!$E$5,IF(申込書!D27=data_menu!$B$6,data_menu!$E$6,IF(申込書!D27=data_menu!$B$7,data_menu!$E$7,IF(申込書!D27=data_menu!$B$8,data_menu!$E$8,IF(申込書!D27=data_menu!#REF!,data_menu!#REF!,IF(申込書!D27=data_menu!$B$9,data_menu!$E$9,IF(申込書!D27=data_menu!#REF!,data_menu!#REF!,IF(申込書!D27=data_menu!#REF!,data_menu!#REF!,IF(申込書!D27=data_menu!#REF!,data_menu!#REF!,IF(申込書!D27=data_menu!#REF!,data_menu!#REF!,IF(申込書!D27=data_menu!$B$11,data_menu!$E$11,"？")))))))))))))</f>
        <v/>
      </c>
      <c r="F12" s="89" t="str">
        <f>IF(申込書!E27="ー","",IF(申込書!E27=data_menu!$B$3,data_menu!$E$3,IF(申込書!E27=data_menu!$B$5,data_menu!$E$5,IF(申込書!E27=data_menu!$B$6,data_menu!$E$6,IF(申込書!E27=data_menu!$B$7,data_menu!$E$7,IF(申込書!E27=data_menu!$B$8,data_menu!$E$8,IF(申込書!E27=data_menu!#REF!,data_menu!#REF!,IF(申込書!E27=data_menu!$B$9,data_menu!$E$9,IF(申込書!E27=data_menu!#REF!,data_menu!#REF!,IF(申込書!E27=data_menu!#REF!,data_menu!#REF!,IF(申込書!E27=data_menu!#REF!,data_menu!#REF!,IF(申込書!E27=data_menu!#REF!,data_menu!#REF!,IF(申込書!E27=data_menu!$B$11,data_menu!$E$11,"？")))))))))))))</f>
        <v/>
      </c>
      <c r="G12" s="89" t="str">
        <f>IF(申込書!F27="ー","",IF(申込書!F27=data_menu!$B$3,data_menu!$E$3,IF(申込書!F27=data_menu!$B$5,data_menu!$E$5,IF(申込書!F27=data_menu!$B$6,data_menu!$E$6,IF(申込書!F27=data_menu!$B$7,data_menu!$E$7,IF(申込書!F27=data_menu!$B$8,data_menu!$E$8,IF(申込書!F27=data_menu!#REF!,data_menu!#REF!,IF(申込書!F27=data_menu!$B$9,data_menu!$E$9,IF(申込書!F27=data_menu!#REF!,data_menu!#REF!,IF(申込書!F27=data_menu!#REF!,data_menu!#REF!,IF(申込書!F27=data_menu!#REF!,data_menu!#REF!,IF(申込書!F27=data_menu!#REF!,data_menu!#REF!,IF(申込書!F27=data_menu!$B$11,data_menu!$E$11,"？")))))))))))))</f>
        <v/>
      </c>
      <c r="H12" s="89" t="str">
        <f>IF(申込書!G27="ー","",IF(申込書!G27=data_menu!$B$11,data_menu!$E$3,IF(申込書!G27=data_menu!$B$5,data_menu!$E$5,IF(申込書!G27=data_menu!$B$6,data_menu!$E$6,IF(申込書!G27=data_menu!$B$7,data_menu!$E$7,IF(申込書!G27=data_menu!$B$8,data_menu!$E$8,IF(申込書!G27=data_menu!#REF!,data_menu!#REF!,IF(申込書!G27=data_menu!$B$9,data_menu!$E$9,IF(申込書!G27=data_menu!#REF!,data_menu!#REF!,IF(申込書!G27=data_menu!#REF!,data_menu!#REF!,IF(申込書!G27=data_menu!#REF!,data_menu!#REF!,IF(申込書!G27=data_menu!#REF!,data_menu!#REF!,IF(申込書!G27=data_menu!$B$11,data_menu!$E$11,"？")))))))))))))</f>
        <v/>
      </c>
      <c r="I12" s="89" t="str">
        <f>IF(申込書!H27="ー","",IF(申込書!H27=data_menu!$B$3,data_menu!$E$3,IF(申込書!H27=data_menu!$B$5,data_menu!$E$5,IF(申込書!H27=data_menu!$B$6,data_menu!$E$6,IF(申込書!H27=data_menu!$B$7,data_menu!$E$7,IF(申込書!H27=data_menu!$B$8,data_menu!$E$8,IF(申込書!H27=data_menu!#REF!,data_menu!#REF!,IF(申込書!H27=data_menu!$B$9,data_menu!$E$9,IF(申込書!H27=data_menu!#REF!,data_menu!#REF!,IF(申込書!H27=data_menu!#REF!,data_menu!#REF!,IF(申込書!H27=data_menu!#REF!,data_menu!#REF!,IF(申込書!H27=data_menu!#REF!,data_menu!#REF!,IF(申込書!H27=data_menu!$B$11,data_menu!$E$11,"？")))))))))))))</f>
        <v/>
      </c>
      <c r="J12" s="89" t="str">
        <f>IF(申込書!I27="ー","",IF(申込書!I27=data_menu!$B$3,data_menu!$E$3,IF(申込書!I27=data_menu!$B$5,data_menu!$E$5,IF(申込書!I27=data_menu!$B$6,data_menu!$E$6,IF(申込書!I27=data_menu!$B$7,data_menu!$E$7,IF(申込書!I27=data_menu!$B$8,data_menu!$E$8,IF(申込書!I27=data_menu!#REF!,data_menu!#REF!,IF(申込書!I27=data_menu!$B$9,data_menu!$E$9,IF(申込書!I27=data_menu!#REF!,data_menu!#REF!,IF(申込書!I27=data_menu!#REF!,data_menu!#REF!,IF(申込書!I27=data_menu!#REF!,data_menu!#REF!,IF(申込書!I27=data_menu!#REF!,data_menu!#REF!,IF(申込書!I27=data_menu!$B$11,data_menu!$E$11,"？")))))))))))))</f>
        <v/>
      </c>
      <c r="K12" s="89" t="str">
        <f>IF(申込書!J27="ー","",IF(申込書!J27=data_menu!$B$11,data_menu!$E$3,IF(申込書!J27=data_menu!$B$5,data_menu!$E$5,IF(申込書!J27=data_menu!$B$6,data_menu!$E$6,IF(申込書!J27=data_menu!$B$7,data_menu!$E$7,IF(申込書!J27=data_menu!$B$8,data_menu!$E$8,IF(申込書!J27=data_menu!#REF!,data_menu!#REF!,IF(申込書!J27=data_menu!$B$9,data_menu!$E$9,IF(申込書!J27=data_menu!#REF!,data_menu!#REF!,IF(申込書!J27=data_menu!#REF!,data_menu!#REF!,IF(申込書!J27=data_menu!#REF!,data_menu!#REF!,IF(申込書!J27=data_menu!#REF!,data_menu!#REF!,IF(申込書!J27=data_menu!$B$11,data_menu!$E$11,"？")))))))))))))</f>
        <v/>
      </c>
      <c r="L12" s="89" t="str">
        <f>IF(申込書!K27="ー","",IF(申込書!K27=data_menu!$B$3,data_menu!$E$3,IF(申込書!K27=data_menu!$B$5,data_menu!$E$5,IF(申込書!K27=data_menu!$B$6,data_menu!$E$6,IF(申込書!K27=data_menu!$B$7,data_menu!$E$7,IF(申込書!K27=data_menu!$B$8,data_menu!$E$8,IF(申込書!K27=data_menu!#REF!,data_menu!#REF!,IF(申込書!K27=data_menu!$B$9,data_menu!$E$9,IF(申込書!K27=data_menu!#REF!,data_menu!#REF!,IF(申込書!K27=data_menu!#REF!,data_menu!#REF!,IF(申込書!K27=data_menu!#REF!,data_menu!#REF!,IF(申込書!K27=data_menu!#REF!,data_menu!#REF!,IF(申込書!K27=data_menu!$B$11,data_menu!$E$11,"？")))))))))))))</f>
        <v/>
      </c>
      <c r="M12" s="89" t="str">
        <f>IF(申込書!L27="ー","",IF(申込書!L27=data_menu!$B$3,data_menu!$E$3,IF(申込書!L27=data_menu!$B$5,data_menu!$E$5,IF(申込書!L27=data_menu!$B$6,data_menu!$E$6,IF(申込書!L27=data_menu!$B$7,data_menu!$E$7,IF(申込書!L27=data_menu!$B$8,data_menu!$E$8,IF(申込書!L27=data_menu!#REF!,data_menu!#REF!,IF(申込書!L27=data_menu!$B$9,data_menu!$E$9,IF(申込書!L27=data_menu!#REF!,data_menu!#REF!,IF(申込書!L27=data_menu!#REF!,data_menu!#REF!,IF(申込書!L27=data_menu!#REF!,data_menu!#REF!,IF(申込書!L27=data_menu!#REF!,data_menu!#REF!,IF(申込書!L27=data_menu!$B$11,data_menu!$E$11,"？")))))))))))))</f>
        <v/>
      </c>
      <c r="N12" s="89" t="str">
        <f>IF(申込書!M27="ー","",IF(申込書!M27=data_menu!$B$11,data_menu!$E$3,IF(申込書!M27=data_menu!$B$5,data_menu!$E$5,IF(申込書!M27=data_menu!$B$6,data_menu!$E$6,IF(申込書!M27=data_menu!$B$7,data_menu!$E$7,IF(申込書!M27=data_menu!$B$8,data_menu!$E$8,IF(申込書!M27=data_menu!#REF!,data_menu!#REF!,IF(申込書!M27=data_menu!$B$9,data_menu!$E$9,IF(申込書!M27=data_menu!#REF!,data_menu!#REF!,IF(申込書!M27=data_menu!#REF!,data_menu!#REF!,IF(申込書!M27=data_menu!#REF!,data_menu!#REF!,IF(申込書!M27=data_menu!#REF!,data_menu!#REF!,IF(申込書!M27=data_menu!$B$11,data_menu!$E$11,"？")))))))))))))</f>
        <v/>
      </c>
      <c r="O12" s="89" t="str">
        <f>IF(申込書!N27="ー","",IF(申込書!N27=data_menu!$B$3,data_menu!$E$3,IF(申込書!N27=data_menu!$B$5,data_menu!$E$5,IF(申込書!N27=data_menu!$B$6,data_menu!$E$6,IF(申込書!N27=data_menu!$B$7,data_menu!$E$7,IF(申込書!N27=data_menu!$B$8,data_menu!$E$8,IF(申込書!N27=data_menu!#REF!,data_menu!#REF!,IF(申込書!N27=data_menu!$B$9,data_menu!$E$9,IF(申込書!N27=data_menu!#REF!,data_menu!#REF!,IF(申込書!N27=data_menu!#REF!,data_menu!#REF!,IF(申込書!N27=data_menu!#REF!,data_menu!#REF!,IF(申込書!N27=data_menu!#REF!,data_menu!#REF!,IF(申込書!N27=data_menu!$B$11,data_menu!$E$11,"？")))))))))))))</f>
        <v/>
      </c>
      <c r="P12" s="89" t="str">
        <f>IF(申込書!O27="ー","",IF(申込書!O27=data_menu!$B$3,data_menu!$E$3,IF(申込書!O27=data_menu!$B$5,data_menu!$E$5,IF(申込書!O27=data_menu!$B$6,data_menu!$E$6,IF(申込書!O27=data_menu!$B$7,data_menu!$E$7,IF(申込書!O27=data_menu!$B$8,data_menu!$E$8,IF(申込書!O27=data_menu!#REF!,data_menu!#REF!,IF(申込書!O27=data_menu!$B$9,data_menu!$E$9,IF(申込書!O27=data_menu!#REF!,data_menu!#REF!,IF(申込書!O27=data_menu!#REF!,data_menu!#REF!,IF(申込書!O27=data_menu!#REF!,data_menu!#REF!,IF(申込書!O27=data_menu!#REF!,data_menu!#REF!,IF(申込書!O27=data_menu!$B$11,data_menu!$E$11,"？")))))))))))))</f>
        <v/>
      </c>
      <c r="Q12" s="89" t="str">
        <f>IF(申込書!P27="ー","",IF(申込書!P27=data_menu!$B$11,data_menu!$E$3,IF(申込書!P27=data_menu!$B$5,data_menu!$E$5,IF(申込書!P27=data_menu!$B$6,data_menu!$E$6,IF(申込書!P27=data_menu!$B$7,data_menu!$E$7,IF(申込書!P27=data_menu!$B$8,data_menu!$E$8,IF(申込書!P27=data_menu!#REF!,data_menu!#REF!,IF(申込書!P27=data_menu!$B$9,data_menu!$E$9,IF(申込書!P27=data_menu!#REF!,data_menu!#REF!,IF(申込書!P27=data_menu!#REF!,data_menu!#REF!,IF(申込書!P27=data_menu!#REF!,data_menu!#REF!,IF(申込書!P27=data_menu!#REF!,data_menu!#REF!,IF(申込書!P27=data_menu!$B$11,data_menu!$E$11,"？")))))))))))))</f>
        <v/>
      </c>
    </row>
    <row r="13" spans="1:17" s="63" customFormat="1" ht="25.5">
      <c r="A13" s="64">
        <v>8</v>
      </c>
      <c r="B13" s="93" t="str">
        <f>IF(申込書!A28="","",申込書!A28)</f>
        <v/>
      </c>
      <c r="C13" s="85" t="str">
        <f>IF(申込書!B28="ー","",IF(申込書!B28=data_menu!$B$3,data_menu!$E$3,IF(申込書!B28=data_menu!$B$5,data_menu!$E$5,IF(申込書!B28=data_menu!$B$6,data_menu!$E$6,IF(申込書!B28=data_menu!$B$7,data_menu!$E$7,IF(申込書!B28=data_menu!$B$8,data_menu!$E$8,IF(申込書!B28=data_menu!#REF!,data_menu!#REF!,IF(申込書!B28=data_menu!$B$9,data_menu!$E$9,IF(申込書!B28=data_menu!#REF!,data_menu!#REF!,IF(申込書!B28=data_menu!#REF!,data_menu!#REF!,IF(申込書!B28=data_menu!#REF!,data_menu!#REF!,IF(申込書!B28=data_menu!#REF!,data_menu!#REF!,IF(申込書!B28=data_menu!$B$11,data_menu!$E$11,"？")))))))))))))</f>
        <v/>
      </c>
      <c r="D13" s="85" t="str">
        <f>IF(申込書!C28="ー","",IF(申込書!C28=data_menu!$B$3,data_menu!$E$3,IF(申込書!C28=data_menu!$B$5,data_menu!$E$5,IF(申込書!C28=data_menu!$B$6,data_menu!$E$6,IF(申込書!C28=data_menu!$B$7,data_menu!$E$7,IF(申込書!C28=data_menu!$B$8,data_menu!$E$8,IF(申込書!C28=data_menu!#REF!,data_menu!#REF!,IF(申込書!C28=data_menu!$B$9,data_menu!$E$9,IF(申込書!C28=data_menu!#REF!,data_menu!#REF!,IF(申込書!C28=data_menu!#REF!,data_menu!#REF!,IF(申込書!C28=data_menu!#REF!,data_menu!#REF!,IF(申込書!C28=data_menu!#REF!,data_menu!#REF!,IF(申込書!C28=data_menu!$B$11,data_menu!$E$11,"？")))))))))))))</f>
        <v/>
      </c>
      <c r="E13" s="89" t="str">
        <f>IF(申込書!D28="ー","",IF(申込書!D28=data_menu!$B$11,data_menu!$E$3,IF(申込書!D28=data_menu!$B$5,data_menu!$E$5,IF(申込書!D28=data_menu!$B$6,data_menu!$E$6,IF(申込書!D28=data_menu!$B$7,data_menu!$E$7,IF(申込書!D28=data_menu!$B$8,data_menu!$E$8,IF(申込書!D28=data_menu!#REF!,data_menu!#REF!,IF(申込書!D28=data_menu!$B$9,data_menu!$E$9,IF(申込書!D28=data_menu!#REF!,data_menu!#REF!,IF(申込書!D28=data_menu!#REF!,data_menu!#REF!,IF(申込書!D28=data_menu!#REF!,data_menu!#REF!,IF(申込書!D28=data_menu!#REF!,data_menu!#REF!,IF(申込書!D28=data_menu!$B$11,data_menu!$E$11,"？")))))))))))))</f>
        <v/>
      </c>
      <c r="F13" s="85" t="str">
        <f>IF(申込書!E28="ー","",IF(申込書!E28=data_menu!$B$3,data_menu!$E$3,IF(申込書!E28=data_menu!$B$5,data_menu!$E$5,IF(申込書!E28=data_menu!$B$6,data_menu!$E$6,IF(申込書!E28=data_menu!$B$7,data_menu!$E$7,IF(申込書!E28=data_menu!$B$8,data_menu!$E$8,IF(申込書!E28=data_menu!#REF!,data_menu!#REF!,IF(申込書!E28=data_menu!$B$9,data_menu!$E$9,IF(申込書!E28=data_menu!#REF!,data_menu!#REF!,IF(申込書!E28=data_menu!#REF!,data_menu!#REF!,IF(申込書!E28=data_menu!#REF!,data_menu!#REF!,IF(申込書!E28=data_menu!#REF!,data_menu!#REF!,IF(申込書!E28=data_menu!$B$11,data_menu!$E$11,"？")))))))))))))</f>
        <v/>
      </c>
      <c r="G13" s="85" t="str">
        <f>IF(申込書!F28="ー","",IF(申込書!F28=data_menu!$B$3,data_menu!$E$3,IF(申込書!F28=data_menu!$B$5,data_menu!$E$5,IF(申込書!F28=data_menu!$B$6,data_menu!$E$6,IF(申込書!F28=data_menu!$B$7,data_menu!$E$7,IF(申込書!F28=data_menu!$B$8,data_menu!$E$8,IF(申込書!F28=data_menu!#REF!,data_menu!#REF!,IF(申込書!F28=data_menu!$B$9,data_menu!$E$9,IF(申込書!F28=data_menu!#REF!,data_menu!#REF!,IF(申込書!F28=data_menu!#REF!,data_menu!#REF!,IF(申込書!F28=data_menu!#REF!,data_menu!#REF!,IF(申込書!F28=data_menu!#REF!,data_menu!#REF!,IF(申込書!F28=data_menu!$B$11,data_menu!$E$11,"？")))))))))))))</f>
        <v/>
      </c>
      <c r="H13" s="89" t="str">
        <f>IF(申込書!G28="ー","",IF(申込書!G28=data_menu!$B$11,data_menu!$E$3,IF(申込書!G28=data_menu!$B$5,data_menu!$E$5,IF(申込書!G28=data_menu!$B$6,data_menu!$E$6,IF(申込書!G28=data_menu!$B$7,data_menu!$E$7,IF(申込書!G28=data_menu!$B$8,data_menu!$E$8,IF(申込書!G28=data_menu!#REF!,data_menu!#REF!,IF(申込書!G28=data_menu!$B$9,data_menu!$E$9,IF(申込書!G28=data_menu!#REF!,data_menu!#REF!,IF(申込書!G28=data_menu!#REF!,data_menu!#REF!,IF(申込書!G28=data_menu!#REF!,data_menu!#REF!,IF(申込書!G28=data_menu!#REF!,data_menu!#REF!,IF(申込書!G28=data_menu!$B$11,data_menu!$E$11,"？")))))))))))))</f>
        <v/>
      </c>
      <c r="I13" s="85" t="str">
        <f>IF(申込書!H28="ー","",IF(申込書!H28=data_menu!$B$3,data_menu!$E$3,IF(申込書!H28=data_menu!$B$5,data_menu!$E$5,IF(申込書!H28=data_menu!$B$6,data_menu!$E$6,IF(申込書!H28=data_menu!$B$7,data_menu!$E$7,IF(申込書!H28=data_menu!$B$8,data_menu!$E$8,IF(申込書!H28=data_menu!#REF!,data_menu!#REF!,IF(申込書!H28=data_menu!$B$9,data_menu!$E$9,IF(申込書!H28=data_menu!#REF!,data_menu!#REF!,IF(申込書!H28=data_menu!#REF!,data_menu!#REF!,IF(申込書!H28=data_menu!#REF!,data_menu!#REF!,IF(申込書!H28=data_menu!#REF!,data_menu!#REF!,IF(申込書!H28=data_menu!$B$11,data_menu!$E$11,"？")))))))))))))</f>
        <v/>
      </c>
      <c r="J13" s="85" t="str">
        <f>IF(申込書!I28="ー","",IF(申込書!I28=data_menu!$B$3,data_menu!$E$3,IF(申込書!I28=data_menu!$B$5,data_menu!$E$5,IF(申込書!I28=data_menu!$B$6,data_menu!$E$6,IF(申込書!I28=data_menu!$B$7,data_menu!$E$7,IF(申込書!I28=data_menu!$B$8,data_menu!$E$8,IF(申込書!I28=data_menu!#REF!,data_menu!#REF!,IF(申込書!I28=data_menu!$B$9,data_menu!$E$9,IF(申込書!I28=data_menu!#REF!,data_menu!#REF!,IF(申込書!I28=data_menu!#REF!,data_menu!#REF!,IF(申込書!I28=data_menu!#REF!,data_menu!#REF!,IF(申込書!I28=data_menu!#REF!,data_menu!#REF!,IF(申込書!I28=data_menu!$B$11,data_menu!$E$11,"？")))))))))))))</f>
        <v/>
      </c>
      <c r="K13" s="89" t="str">
        <f>IF(申込書!J28="ー","",IF(申込書!J28=data_menu!$B$11,data_menu!$E$3,IF(申込書!J28=data_menu!$B$5,data_menu!$E$5,IF(申込書!J28=data_menu!$B$6,data_menu!$E$6,IF(申込書!J28=data_menu!$B$7,data_menu!$E$7,IF(申込書!J28=data_menu!$B$8,data_menu!$E$8,IF(申込書!J28=data_menu!#REF!,data_menu!#REF!,IF(申込書!J28=data_menu!$B$9,data_menu!$E$9,IF(申込書!J28=data_menu!#REF!,data_menu!#REF!,IF(申込書!J28=data_menu!#REF!,data_menu!#REF!,IF(申込書!J28=data_menu!#REF!,data_menu!#REF!,IF(申込書!J28=data_menu!#REF!,data_menu!#REF!,IF(申込書!J28=data_menu!$B$11,data_menu!$E$11,"？")))))))))))))</f>
        <v/>
      </c>
      <c r="L13" s="85" t="str">
        <f>IF(申込書!K28="ー","",IF(申込書!K28=data_menu!$B$3,data_menu!$E$3,IF(申込書!K28=data_menu!$B$5,data_menu!$E$5,IF(申込書!K28=data_menu!$B$6,data_menu!$E$6,IF(申込書!K28=data_menu!$B$7,data_menu!$E$7,IF(申込書!K28=data_menu!$B$8,data_menu!$E$8,IF(申込書!K28=data_menu!#REF!,data_menu!#REF!,IF(申込書!K28=data_menu!$B$9,data_menu!$E$9,IF(申込書!K28=data_menu!#REF!,data_menu!#REF!,IF(申込書!K28=data_menu!#REF!,data_menu!#REF!,IF(申込書!K28=data_menu!#REF!,data_menu!#REF!,IF(申込書!K28=data_menu!#REF!,data_menu!#REF!,IF(申込書!K28=data_menu!$B$11,data_menu!$E$11,"？")))))))))))))</f>
        <v/>
      </c>
      <c r="M13" s="85" t="str">
        <f>IF(申込書!L28="ー","",IF(申込書!L28=data_menu!$B$3,data_menu!$E$3,IF(申込書!L28=data_menu!$B$5,data_menu!$E$5,IF(申込書!L28=data_menu!$B$6,data_menu!$E$6,IF(申込書!L28=data_menu!$B$7,data_menu!$E$7,IF(申込書!L28=data_menu!$B$8,data_menu!$E$8,IF(申込書!L28=data_menu!#REF!,data_menu!#REF!,IF(申込書!L28=data_menu!$B$9,data_menu!$E$9,IF(申込書!L28=data_menu!#REF!,data_menu!#REF!,IF(申込書!L28=data_menu!#REF!,data_menu!#REF!,IF(申込書!L28=data_menu!#REF!,data_menu!#REF!,IF(申込書!L28=data_menu!#REF!,data_menu!#REF!,IF(申込書!L28=data_menu!$B$11,data_menu!$E$11,"？")))))))))))))</f>
        <v/>
      </c>
      <c r="N13" s="89" t="str">
        <f>IF(申込書!M28="ー","",IF(申込書!M28=data_menu!$B$11,data_menu!$E$3,IF(申込書!M28=data_menu!$B$5,data_menu!$E$5,IF(申込書!M28=data_menu!$B$6,data_menu!$E$6,IF(申込書!M28=data_menu!$B$7,data_menu!$E$7,IF(申込書!M28=data_menu!$B$8,data_menu!$E$8,IF(申込書!M28=data_menu!#REF!,data_menu!#REF!,IF(申込書!M28=data_menu!$B$9,data_menu!$E$9,IF(申込書!M28=data_menu!#REF!,data_menu!#REF!,IF(申込書!M28=data_menu!#REF!,data_menu!#REF!,IF(申込書!M28=data_menu!#REF!,data_menu!#REF!,IF(申込書!M28=data_menu!#REF!,data_menu!#REF!,IF(申込書!M28=data_menu!$B$11,data_menu!$E$11,"？")))))))))))))</f>
        <v/>
      </c>
      <c r="O13" s="85" t="str">
        <f>IF(申込書!N28="ー","",IF(申込書!N28=data_menu!$B$3,data_menu!$E$3,IF(申込書!N28=data_menu!$B$5,data_menu!$E$5,IF(申込書!N28=data_menu!$B$6,data_menu!$E$6,IF(申込書!N28=data_menu!$B$7,data_menu!$E$7,IF(申込書!N28=data_menu!$B$8,data_menu!$E$8,IF(申込書!N28=data_menu!#REF!,data_menu!#REF!,IF(申込書!N28=data_menu!$B$9,data_menu!$E$9,IF(申込書!N28=data_menu!#REF!,data_menu!#REF!,IF(申込書!N28=data_menu!#REF!,data_menu!#REF!,IF(申込書!N28=data_menu!#REF!,data_menu!#REF!,IF(申込書!N28=data_menu!#REF!,data_menu!#REF!,IF(申込書!N28=data_menu!$B$11,data_menu!$E$11,"？")))))))))))))</f>
        <v/>
      </c>
      <c r="P13" s="85" t="str">
        <f>IF(申込書!O28="ー","",IF(申込書!O28=data_menu!$B$3,data_menu!$E$3,IF(申込書!O28=data_menu!$B$5,data_menu!$E$5,IF(申込書!O28=data_menu!$B$6,data_menu!$E$6,IF(申込書!O28=data_menu!$B$7,data_menu!$E$7,IF(申込書!O28=data_menu!$B$8,data_menu!$E$8,IF(申込書!O28=data_menu!#REF!,data_menu!#REF!,IF(申込書!O28=data_menu!$B$9,data_menu!$E$9,IF(申込書!O28=data_menu!#REF!,data_menu!#REF!,IF(申込書!O28=data_menu!#REF!,data_menu!#REF!,IF(申込書!O28=data_menu!#REF!,data_menu!#REF!,IF(申込書!O28=data_menu!#REF!,data_menu!#REF!,IF(申込書!O28=data_menu!$B$11,data_menu!$E$11,"？")))))))))))))</f>
        <v/>
      </c>
      <c r="Q13" s="89" t="str">
        <f>IF(申込書!P28="ー","",IF(申込書!P28=data_menu!$B$11,data_menu!$E$3,IF(申込書!P28=data_menu!$B$5,data_menu!$E$5,IF(申込書!P28=data_menu!$B$6,data_menu!$E$6,IF(申込書!P28=data_menu!$B$7,data_menu!$E$7,IF(申込書!P28=data_menu!$B$8,data_menu!$E$8,IF(申込書!P28=data_menu!#REF!,data_menu!#REF!,IF(申込書!P28=data_menu!$B$9,data_menu!$E$9,IF(申込書!P28=data_menu!#REF!,data_menu!#REF!,IF(申込書!P28=data_menu!#REF!,data_menu!#REF!,IF(申込書!P28=data_menu!#REF!,data_menu!#REF!,IF(申込書!P28=data_menu!#REF!,data_menu!#REF!,IF(申込書!P28=data_menu!$B$11,data_menu!$E$11,"？")))))))))))))</f>
        <v/>
      </c>
    </row>
    <row r="14" spans="1:17" s="63" customFormat="1" ht="25.5">
      <c r="A14" s="65">
        <v>9</v>
      </c>
      <c r="B14" s="92" t="str">
        <f>IF(申込書!A29="","",申込書!A29)</f>
        <v/>
      </c>
      <c r="C14" s="89" t="str">
        <f>IF(申込書!B29="ー","",IF(申込書!B29=data_menu!$B$3,data_menu!$E$3,IF(申込書!B29=data_menu!$B$5,data_menu!$E$5,IF(申込書!B29=data_menu!$B$6,data_menu!$E$6,IF(申込書!B29=data_menu!$B$7,data_menu!$E$7,IF(申込書!B29=data_menu!$B$8,data_menu!$E$8,IF(申込書!B29=data_menu!#REF!,data_menu!#REF!,IF(申込書!B29=data_menu!$B$9,data_menu!$E$9,IF(申込書!B29=data_menu!#REF!,data_menu!#REF!,IF(申込書!B29=data_menu!#REF!,data_menu!#REF!,IF(申込書!B29=data_menu!#REF!,data_menu!#REF!,IF(申込書!B29=data_menu!#REF!,data_menu!#REF!,IF(申込書!B29=data_menu!$B$11,data_menu!$E$11,"？")))))))))))))</f>
        <v/>
      </c>
      <c r="D14" s="89" t="str">
        <f>IF(申込書!C29="ー","",IF(申込書!C29=data_menu!$B$3,data_menu!$E$3,IF(申込書!C29=data_menu!$B$5,data_menu!$E$5,IF(申込書!C29=data_menu!$B$6,data_menu!$E$6,IF(申込書!C29=data_menu!$B$7,data_menu!$E$7,IF(申込書!C29=data_menu!$B$8,data_menu!$E$8,IF(申込書!C29=data_menu!#REF!,data_menu!#REF!,IF(申込書!C29=data_menu!$B$9,data_menu!$E$9,IF(申込書!C29=data_menu!#REF!,data_menu!#REF!,IF(申込書!C29=data_menu!#REF!,data_menu!#REF!,IF(申込書!C29=data_menu!#REF!,data_menu!#REF!,IF(申込書!C29=data_menu!#REF!,data_menu!#REF!,IF(申込書!C29=data_menu!$B$11,data_menu!$E$11,"？")))))))))))))</f>
        <v/>
      </c>
      <c r="E14" s="89" t="str">
        <f>IF(申込書!D29="ー","",IF(申込書!D29=data_menu!$B$11,data_menu!$E$3,IF(申込書!D29=data_menu!$B$5,data_menu!$E$5,IF(申込書!D29=data_menu!$B$6,data_menu!$E$6,IF(申込書!D29=data_menu!$B$7,data_menu!$E$7,IF(申込書!D29=data_menu!$B$8,data_menu!$E$8,IF(申込書!D29=data_menu!#REF!,data_menu!#REF!,IF(申込書!D29=data_menu!$B$9,data_menu!$E$9,IF(申込書!D29=data_menu!#REF!,data_menu!#REF!,IF(申込書!D29=data_menu!#REF!,data_menu!#REF!,IF(申込書!D29=data_menu!#REF!,data_menu!#REF!,IF(申込書!D29=data_menu!#REF!,data_menu!#REF!,IF(申込書!D29=data_menu!$B$11,data_menu!$E$11,"？")))))))))))))</f>
        <v/>
      </c>
      <c r="F14" s="89" t="str">
        <f>IF(申込書!E29="ー","",IF(申込書!E29=data_menu!$B$3,data_menu!$E$3,IF(申込書!E29=data_menu!$B$5,data_menu!$E$5,IF(申込書!E29=data_menu!$B$6,data_menu!$E$6,IF(申込書!E29=data_menu!$B$7,data_menu!$E$7,IF(申込書!E29=data_menu!$B$8,data_menu!$E$8,IF(申込書!E29=data_menu!#REF!,data_menu!#REF!,IF(申込書!E29=data_menu!$B$9,data_menu!$E$9,IF(申込書!E29=data_menu!#REF!,data_menu!#REF!,IF(申込書!E29=data_menu!#REF!,data_menu!#REF!,IF(申込書!E29=data_menu!#REF!,data_menu!#REF!,IF(申込書!E29=data_menu!#REF!,data_menu!#REF!,IF(申込書!E29=data_menu!$B$11,data_menu!$E$11,"？")))))))))))))</f>
        <v/>
      </c>
      <c r="G14" s="89" t="str">
        <f>IF(申込書!F29="ー","",IF(申込書!F29=data_menu!$B$3,data_menu!$E$3,IF(申込書!F29=data_menu!$B$5,data_menu!$E$5,IF(申込書!F29=data_menu!$B$6,data_menu!$E$6,IF(申込書!F29=data_menu!$B$7,data_menu!$E$7,IF(申込書!F29=data_menu!$B$8,data_menu!$E$8,IF(申込書!F29=data_menu!#REF!,data_menu!#REF!,IF(申込書!F29=data_menu!$B$9,data_menu!$E$9,IF(申込書!F29=data_menu!#REF!,data_menu!#REF!,IF(申込書!F29=data_menu!#REF!,data_menu!#REF!,IF(申込書!F29=data_menu!#REF!,data_menu!#REF!,IF(申込書!F29=data_menu!#REF!,data_menu!#REF!,IF(申込書!F29=data_menu!$B$11,data_menu!$E$11,"？")))))))))))))</f>
        <v/>
      </c>
      <c r="H14" s="89" t="str">
        <f>IF(申込書!G29="ー","",IF(申込書!G29=data_menu!$B$11,data_menu!$E$3,IF(申込書!G29=data_menu!$B$5,data_menu!$E$5,IF(申込書!G29=data_menu!$B$6,data_menu!$E$6,IF(申込書!G29=data_menu!$B$7,data_menu!$E$7,IF(申込書!G29=data_menu!$B$8,data_menu!$E$8,IF(申込書!G29=data_menu!#REF!,data_menu!#REF!,IF(申込書!G29=data_menu!$B$9,data_menu!$E$9,IF(申込書!G29=data_menu!#REF!,data_menu!#REF!,IF(申込書!G29=data_menu!#REF!,data_menu!#REF!,IF(申込書!G29=data_menu!#REF!,data_menu!#REF!,IF(申込書!G29=data_menu!#REF!,data_menu!#REF!,IF(申込書!G29=data_menu!$B$11,data_menu!$E$11,"？")))))))))))))</f>
        <v/>
      </c>
      <c r="I14" s="89" t="str">
        <f>IF(申込書!H29="ー","",IF(申込書!H29=data_menu!$B$3,data_menu!$E$3,IF(申込書!H29=data_menu!$B$5,data_menu!$E$5,IF(申込書!H29=data_menu!$B$6,data_menu!$E$6,IF(申込書!H29=data_menu!$B$7,data_menu!$E$7,IF(申込書!H29=data_menu!$B$8,data_menu!$E$8,IF(申込書!H29=data_menu!#REF!,data_menu!#REF!,IF(申込書!H29=data_menu!$B$9,data_menu!$E$9,IF(申込書!H29=data_menu!#REF!,data_menu!#REF!,IF(申込書!H29=data_menu!#REF!,data_menu!#REF!,IF(申込書!H29=data_menu!#REF!,data_menu!#REF!,IF(申込書!H29=data_menu!#REF!,data_menu!#REF!,IF(申込書!H29=data_menu!$B$11,data_menu!$E$11,"？")))))))))))))</f>
        <v/>
      </c>
      <c r="J14" s="89" t="str">
        <f>IF(申込書!I29="ー","",IF(申込書!I29=data_menu!$B$3,data_menu!$E$3,IF(申込書!I29=data_menu!$B$5,data_menu!$E$5,IF(申込書!I29=data_menu!$B$6,data_menu!$E$6,IF(申込書!I29=data_menu!$B$7,data_menu!$E$7,IF(申込書!I29=data_menu!$B$8,data_menu!$E$8,IF(申込書!I29=data_menu!#REF!,data_menu!#REF!,IF(申込書!I29=data_menu!$B$9,data_menu!$E$9,IF(申込書!I29=data_menu!#REF!,data_menu!#REF!,IF(申込書!I29=data_menu!#REF!,data_menu!#REF!,IF(申込書!I29=data_menu!#REF!,data_menu!#REF!,IF(申込書!I29=data_menu!#REF!,data_menu!#REF!,IF(申込書!I29=data_menu!$B$11,data_menu!$E$11,"？")))))))))))))</f>
        <v/>
      </c>
      <c r="K14" s="89" t="str">
        <f>IF(申込書!J29="ー","",IF(申込書!J29=data_menu!$B$11,data_menu!$E$3,IF(申込書!J29=data_menu!$B$5,data_menu!$E$5,IF(申込書!J29=data_menu!$B$6,data_menu!$E$6,IF(申込書!J29=data_menu!$B$7,data_menu!$E$7,IF(申込書!J29=data_menu!$B$8,data_menu!$E$8,IF(申込書!J29=data_menu!#REF!,data_menu!#REF!,IF(申込書!J29=data_menu!$B$9,data_menu!$E$9,IF(申込書!J29=data_menu!#REF!,data_menu!#REF!,IF(申込書!J29=data_menu!#REF!,data_menu!#REF!,IF(申込書!J29=data_menu!#REF!,data_menu!#REF!,IF(申込書!J29=data_menu!#REF!,data_menu!#REF!,IF(申込書!J29=data_menu!$B$11,data_menu!$E$11,"？")))))))))))))</f>
        <v/>
      </c>
      <c r="L14" s="89" t="str">
        <f>IF(申込書!K29="ー","",IF(申込書!K29=data_menu!$B$3,data_menu!$E$3,IF(申込書!K29=data_menu!$B$5,data_menu!$E$5,IF(申込書!K29=data_menu!$B$6,data_menu!$E$6,IF(申込書!K29=data_menu!$B$7,data_menu!$E$7,IF(申込書!K29=data_menu!$B$8,data_menu!$E$8,IF(申込書!K29=data_menu!#REF!,data_menu!#REF!,IF(申込書!K29=data_menu!$B$9,data_menu!$E$9,IF(申込書!K29=data_menu!#REF!,data_menu!#REF!,IF(申込書!K29=data_menu!#REF!,data_menu!#REF!,IF(申込書!K29=data_menu!#REF!,data_menu!#REF!,IF(申込書!K29=data_menu!#REF!,data_menu!#REF!,IF(申込書!K29=data_menu!$B$11,data_menu!$E$11,"？")))))))))))))</f>
        <v/>
      </c>
      <c r="M14" s="89" t="str">
        <f>IF(申込書!L29="ー","",IF(申込書!L29=data_menu!$B$3,data_menu!$E$3,IF(申込書!L29=data_menu!$B$5,data_menu!$E$5,IF(申込書!L29=data_menu!$B$6,data_menu!$E$6,IF(申込書!L29=data_menu!$B$7,data_menu!$E$7,IF(申込書!L29=data_menu!$B$8,data_menu!$E$8,IF(申込書!L29=data_menu!#REF!,data_menu!#REF!,IF(申込書!L29=data_menu!$B$9,data_menu!$E$9,IF(申込書!L29=data_menu!#REF!,data_menu!#REF!,IF(申込書!L29=data_menu!#REF!,data_menu!#REF!,IF(申込書!L29=data_menu!#REF!,data_menu!#REF!,IF(申込書!L29=data_menu!#REF!,data_menu!#REF!,IF(申込書!L29=data_menu!$B$11,data_menu!$E$11,"？")))))))))))))</f>
        <v/>
      </c>
      <c r="N14" s="89" t="str">
        <f>IF(申込書!M29="ー","",IF(申込書!M29=data_menu!$B$11,data_menu!$E$3,IF(申込書!M29=data_menu!$B$5,data_menu!$E$5,IF(申込書!M29=data_menu!$B$6,data_menu!$E$6,IF(申込書!M29=data_menu!$B$7,data_menu!$E$7,IF(申込書!M29=data_menu!$B$8,data_menu!$E$8,IF(申込書!M29=data_menu!#REF!,data_menu!#REF!,IF(申込書!M29=data_menu!$B$9,data_menu!$E$9,IF(申込書!M29=data_menu!#REF!,data_menu!#REF!,IF(申込書!M29=data_menu!#REF!,data_menu!#REF!,IF(申込書!M29=data_menu!#REF!,data_menu!#REF!,IF(申込書!M29=data_menu!#REF!,data_menu!#REF!,IF(申込書!M29=data_menu!$B$11,data_menu!$E$11,"？")))))))))))))</f>
        <v/>
      </c>
      <c r="O14" s="89" t="str">
        <f>IF(申込書!N29="ー","",IF(申込書!N29=data_menu!$B$3,data_menu!$E$3,IF(申込書!N29=data_menu!$B$5,data_menu!$E$5,IF(申込書!N29=data_menu!$B$6,data_menu!$E$6,IF(申込書!N29=data_menu!$B$7,data_menu!$E$7,IF(申込書!N29=data_menu!$B$8,data_menu!$E$8,IF(申込書!N29=data_menu!#REF!,data_menu!#REF!,IF(申込書!N29=data_menu!$B$9,data_menu!$E$9,IF(申込書!N29=data_menu!#REF!,data_menu!#REF!,IF(申込書!N29=data_menu!#REF!,data_menu!#REF!,IF(申込書!N29=data_menu!#REF!,data_menu!#REF!,IF(申込書!N29=data_menu!#REF!,data_menu!#REF!,IF(申込書!N29=data_menu!$B$11,data_menu!$E$11,"？")))))))))))))</f>
        <v/>
      </c>
      <c r="P14" s="89" t="str">
        <f>IF(申込書!O29="ー","",IF(申込書!O29=data_menu!$B$3,data_menu!$E$3,IF(申込書!O29=data_menu!$B$5,data_menu!$E$5,IF(申込書!O29=data_menu!$B$6,data_menu!$E$6,IF(申込書!O29=data_menu!$B$7,data_menu!$E$7,IF(申込書!O29=data_menu!$B$8,data_menu!$E$8,IF(申込書!O29=data_menu!#REF!,data_menu!#REF!,IF(申込書!O29=data_menu!$B$9,data_menu!$E$9,IF(申込書!O29=data_menu!#REF!,data_menu!#REF!,IF(申込書!O29=data_menu!#REF!,data_menu!#REF!,IF(申込書!O29=data_menu!#REF!,data_menu!#REF!,IF(申込書!O29=data_menu!#REF!,data_menu!#REF!,IF(申込書!O29=data_menu!$B$11,data_menu!$E$11,"？")))))))))))))</f>
        <v/>
      </c>
      <c r="Q14" s="89" t="str">
        <f>IF(申込書!P29="ー","",IF(申込書!P29=data_menu!$B$11,data_menu!$E$3,IF(申込書!P29=data_menu!$B$5,data_menu!$E$5,IF(申込書!P29=data_menu!$B$6,data_menu!$E$6,IF(申込書!P29=data_menu!$B$7,data_menu!$E$7,IF(申込書!P29=data_menu!$B$8,data_menu!$E$8,IF(申込書!P29=data_menu!#REF!,data_menu!#REF!,IF(申込書!P29=data_menu!$B$9,data_menu!$E$9,IF(申込書!P29=data_menu!#REF!,data_menu!#REF!,IF(申込書!P29=data_menu!#REF!,data_menu!#REF!,IF(申込書!P29=data_menu!#REF!,data_menu!#REF!,IF(申込書!P29=data_menu!#REF!,data_menu!#REF!,IF(申込書!P29=data_menu!$B$11,data_menu!$E$11,"？")))))))))))))</f>
        <v/>
      </c>
    </row>
    <row r="15" spans="1:17" s="63" customFormat="1" ht="26.25" thickBot="1">
      <c r="A15" s="69">
        <v>10</v>
      </c>
      <c r="B15" s="95" t="str">
        <f>IF(申込書!A30="","",申込書!A30)</f>
        <v/>
      </c>
      <c r="C15" s="114" t="str">
        <f>IF(申込書!B30="ー","",IF(申込書!B30=data_menu!$B$3,data_menu!$E$3,IF(申込書!B30=data_menu!$B$5,data_menu!$E$5,IF(申込書!B30=data_menu!$B$6,data_menu!$E$6,IF(申込書!B30=data_menu!$B$7,data_menu!$E$7,IF(申込書!B30=data_menu!$B$8,data_menu!$E$8,IF(申込書!B30=data_menu!#REF!,data_menu!#REF!,IF(申込書!B30=data_menu!$B$9,data_menu!$E$9,IF(申込書!B30=data_menu!#REF!,data_menu!#REF!,IF(申込書!B30=data_menu!#REF!,data_menu!#REF!,IF(申込書!B30=data_menu!#REF!,data_menu!#REF!,IF(申込書!B30=data_menu!#REF!,data_menu!#REF!,IF(申込書!B30=data_menu!$B$11,data_menu!$E$11,"？")))))))))))))</f>
        <v/>
      </c>
      <c r="D15" s="115" t="str">
        <f>IF(申込書!C30="ー","",IF(申込書!C30=data_menu!$B$3,data_menu!$E$3,IF(申込書!C30=data_menu!$B$5,data_menu!$E$5,IF(申込書!C30=data_menu!$B$6,data_menu!$E$6,IF(申込書!C30=data_menu!$B$7,data_menu!$E$7,IF(申込書!C30=data_menu!$B$8,data_menu!$E$8,IF(申込書!C30=data_menu!#REF!,data_menu!#REF!,IF(申込書!C30=data_menu!$B$9,data_menu!$E$9,IF(申込書!C30=data_menu!#REF!,data_menu!#REF!,IF(申込書!C30=data_menu!#REF!,data_menu!#REF!,IF(申込書!C30=data_menu!#REF!,data_menu!#REF!,IF(申込書!C30=data_menu!#REF!,data_menu!#REF!,IF(申込書!C30=data_menu!$B$11,data_menu!$E$11,"？")))))))))))))</f>
        <v/>
      </c>
      <c r="E15" s="89" t="str">
        <f>IF(申込書!D30="ー","",IF(申込書!D30=data_menu!$B$11,data_menu!$E$3,IF(申込書!D30=data_menu!$B$5,data_menu!$E$5,IF(申込書!D30=data_menu!$B$6,data_menu!$E$6,IF(申込書!D30=data_menu!$B$7,data_menu!$E$7,IF(申込書!D30=data_menu!$B$8,data_menu!$E$8,IF(申込書!D30=data_menu!#REF!,data_menu!#REF!,IF(申込書!D30=data_menu!$B$9,data_menu!$E$9,IF(申込書!D30=data_menu!#REF!,data_menu!#REF!,IF(申込書!D30=data_menu!#REF!,data_menu!#REF!,IF(申込書!D30=data_menu!#REF!,data_menu!#REF!,IF(申込書!D30=data_menu!#REF!,data_menu!#REF!,IF(申込書!D30=data_menu!$B$11,data_menu!$E$11,"？")))))))))))))</f>
        <v/>
      </c>
      <c r="F15" s="115" t="str">
        <f>IF(申込書!E30="ー","",IF(申込書!E30=data_menu!$B$3,data_menu!$E$3,IF(申込書!E30=data_menu!$B$5,data_menu!$E$5,IF(申込書!E30=data_menu!$B$6,data_menu!$E$6,IF(申込書!E30=data_menu!$B$7,data_menu!$E$7,IF(申込書!E30=data_menu!$B$8,data_menu!$E$8,IF(申込書!E30=data_menu!#REF!,data_menu!#REF!,IF(申込書!E30=data_menu!$B$9,data_menu!$E$9,IF(申込書!E30=data_menu!#REF!,data_menu!#REF!,IF(申込書!E30=data_menu!#REF!,data_menu!#REF!,IF(申込書!E30=data_menu!#REF!,data_menu!#REF!,IF(申込書!E30=data_menu!#REF!,data_menu!#REF!,IF(申込書!E30=data_menu!$B$11,data_menu!$E$11,"？")))))))))))))</f>
        <v/>
      </c>
      <c r="G15" s="115" t="str">
        <f>IF(申込書!F30="ー","",IF(申込書!F30=data_menu!$B$3,data_menu!$E$3,IF(申込書!F30=data_menu!$B$5,data_menu!$E$5,IF(申込書!F30=data_menu!$B$6,data_menu!$E$6,IF(申込書!F30=data_menu!$B$7,data_menu!$E$7,IF(申込書!F30=data_menu!$B$8,data_menu!$E$8,IF(申込書!F30=data_menu!#REF!,data_menu!#REF!,IF(申込書!F30=data_menu!$B$9,data_menu!$E$9,IF(申込書!F30=data_menu!#REF!,data_menu!#REF!,IF(申込書!F30=data_menu!#REF!,data_menu!#REF!,IF(申込書!F30=data_menu!#REF!,data_menu!#REF!,IF(申込書!F30=data_menu!#REF!,data_menu!#REF!,IF(申込書!F30=data_menu!$B$11,data_menu!$E$11,"？")))))))))))))</f>
        <v/>
      </c>
      <c r="H15" s="89" t="str">
        <f>IF(申込書!G30="ー","",IF(申込書!G30=data_menu!$B$11,data_menu!$E$3,IF(申込書!G30=data_menu!$B$5,data_menu!$E$5,IF(申込書!G30=data_menu!$B$6,data_menu!$E$6,IF(申込書!G30=data_menu!$B$7,data_menu!$E$7,IF(申込書!G30=data_menu!$B$8,data_menu!$E$8,IF(申込書!G30=data_menu!#REF!,data_menu!#REF!,IF(申込書!G30=data_menu!$B$9,data_menu!$E$9,IF(申込書!G30=data_menu!#REF!,data_menu!#REF!,IF(申込書!G30=data_menu!#REF!,data_menu!#REF!,IF(申込書!G30=data_menu!#REF!,data_menu!#REF!,IF(申込書!G30=data_menu!#REF!,data_menu!#REF!,IF(申込書!G30=data_menu!$B$11,data_menu!$E$11,"？")))))))))))))</f>
        <v/>
      </c>
      <c r="I15" s="115" t="str">
        <f>IF(申込書!H30="ー","",IF(申込書!H30=data_menu!$B$3,data_menu!$E$3,IF(申込書!H30=data_menu!$B$5,data_menu!$E$5,IF(申込書!H30=data_menu!$B$6,data_menu!$E$6,IF(申込書!H30=data_menu!$B$7,data_menu!$E$7,IF(申込書!H30=data_menu!$B$8,data_menu!$E$8,IF(申込書!H30=data_menu!#REF!,data_menu!#REF!,IF(申込書!H30=data_menu!$B$9,data_menu!$E$9,IF(申込書!H30=data_menu!#REF!,data_menu!#REF!,IF(申込書!H30=data_menu!#REF!,data_menu!#REF!,IF(申込書!H30=data_menu!#REF!,data_menu!#REF!,IF(申込書!H30=data_menu!#REF!,data_menu!#REF!,IF(申込書!H30=data_menu!$B$11,data_menu!$E$11,"？")))))))))))))</f>
        <v/>
      </c>
      <c r="J15" s="115" t="str">
        <f>IF(申込書!I30="ー","",IF(申込書!I30=data_menu!$B$3,data_menu!$E$3,IF(申込書!I30=data_menu!$B$5,data_menu!$E$5,IF(申込書!I30=data_menu!$B$6,data_menu!$E$6,IF(申込書!I30=data_menu!$B$7,data_menu!$E$7,IF(申込書!I30=data_menu!$B$8,data_menu!$E$8,IF(申込書!I30=data_menu!#REF!,data_menu!#REF!,IF(申込書!I30=data_menu!$B$9,data_menu!$E$9,IF(申込書!I30=data_menu!#REF!,data_menu!#REF!,IF(申込書!I30=data_menu!#REF!,data_menu!#REF!,IF(申込書!I30=data_menu!#REF!,data_menu!#REF!,IF(申込書!I30=data_menu!#REF!,data_menu!#REF!,IF(申込書!I30=data_menu!$B$11,data_menu!$E$11,"？")))))))))))))</f>
        <v/>
      </c>
      <c r="K15" s="89" t="str">
        <f>IF(申込書!J30="ー","",IF(申込書!J30=data_menu!$B$11,data_menu!$E$3,IF(申込書!J30=data_menu!$B$5,data_menu!$E$5,IF(申込書!J30=data_menu!$B$6,data_menu!$E$6,IF(申込書!J30=data_menu!$B$7,data_menu!$E$7,IF(申込書!J30=data_menu!$B$8,data_menu!$E$8,IF(申込書!J30=data_menu!#REF!,data_menu!#REF!,IF(申込書!J30=data_menu!$B$9,data_menu!$E$9,IF(申込書!J30=data_menu!#REF!,data_menu!#REF!,IF(申込書!J30=data_menu!#REF!,data_menu!#REF!,IF(申込書!J30=data_menu!#REF!,data_menu!#REF!,IF(申込書!J30=data_menu!#REF!,data_menu!#REF!,IF(申込書!J30=data_menu!$B$11,data_menu!$E$11,"？")))))))))))))</f>
        <v/>
      </c>
      <c r="L15" s="115" t="str">
        <f>IF(申込書!K30="ー","",IF(申込書!K30=data_menu!$B$3,data_menu!$E$3,IF(申込書!K30=data_menu!$B$5,data_menu!$E$5,IF(申込書!K30=data_menu!$B$6,data_menu!$E$6,IF(申込書!K30=data_menu!$B$7,data_menu!$E$7,IF(申込書!K30=data_menu!$B$8,data_menu!$E$8,IF(申込書!K30=data_menu!#REF!,data_menu!#REF!,IF(申込書!K30=data_menu!$B$9,data_menu!$E$9,IF(申込書!K30=data_menu!#REF!,data_menu!#REF!,IF(申込書!K30=data_menu!#REF!,data_menu!#REF!,IF(申込書!K30=data_menu!#REF!,data_menu!#REF!,IF(申込書!K30=data_menu!#REF!,data_menu!#REF!,IF(申込書!K30=data_menu!$B$11,data_menu!$E$11,"？")))))))))))))</f>
        <v/>
      </c>
      <c r="M15" s="115" t="str">
        <f>IF(申込書!L30="ー","",IF(申込書!L30=data_menu!$B$3,data_menu!$E$3,IF(申込書!L30=data_menu!$B$5,data_menu!$E$5,IF(申込書!L30=data_menu!$B$6,data_menu!$E$6,IF(申込書!L30=data_menu!$B$7,data_menu!$E$7,IF(申込書!L30=data_menu!$B$8,data_menu!$E$8,IF(申込書!L30=data_menu!#REF!,data_menu!#REF!,IF(申込書!L30=data_menu!$B$9,data_menu!$E$9,IF(申込書!L30=data_menu!#REF!,data_menu!#REF!,IF(申込書!L30=data_menu!#REF!,data_menu!#REF!,IF(申込書!L30=data_menu!#REF!,data_menu!#REF!,IF(申込書!L30=data_menu!#REF!,data_menu!#REF!,IF(申込書!L30=data_menu!$B$11,data_menu!$E$11,"？")))))))))))))</f>
        <v/>
      </c>
      <c r="N15" s="89" t="str">
        <f>IF(申込書!M30="ー","",IF(申込書!M30=data_menu!$B$11,data_menu!$E$3,IF(申込書!M30=data_menu!$B$5,data_menu!$E$5,IF(申込書!M30=data_menu!$B$6,data_menu!$E$6,IF(申込書!M30=data_menu!$B$7,data_menu!$E$7,IF(申込書!M30=data_menu!$B$8,data_menu!$E$8,IF(申込書!M30=data_menu!#REF!,data_menu!#REF!,IF(申込書!M30=data_menu!$B$9,data_menu!$E$9,IF(申込書!M30=data_menu!#REF!,data_menu!#REF!,IF(申込書!M30=data_menu!#REF!,data_menu!#REF!,IF(申込書!M30=data_menu!#REF!,data_menu!#REF!,IF(申込書!M30=data_menu!#REF!,data_menu!#REF!,IF(申込書!M30=data_menu!$B$11,data_menu!$E$11,"？")))))))))))))</f>
        <v/>
      </c>
      <c r="O15" s="115" t="str">
        <f>IF(申込書!N30="ー","",IF(申込書!N30=data_menu!$B$3,data_menu!$E$3,IF(申込書!N30=data_menu!$B$5,data_menu!$E$5,IF(申込書!N30=data_menu!$B$6,data_menu!$E$6,IF(申込書!N30=data_menu!$B$7,data_menu!$E$7,IF(申込書!N30=data_menu!$B$8,data_menu!$E$8,IF(申込書!N30=data_menu!#REF!,data_menu!#REF!,IF(申込書!N30=data_menu!$B$9,data_menu!$E$9,IF(申込書!N30=data_menu!#REF!,data_menu!#REF!,IF(申込書!N30=data_menu!#REF!,data_menu!#REF!,IF(申込書!N30=data_menu!#REF!,data_menu!#REF!,IF(申込書!N30=data_menu!#REF!,data_menu!#REF!,IF(申込書!N30=data_menu!$B$11,data_menu!$E$11,"？")))))))))))))</f>
        <v/>
      </c>
      <c r="P15" s="115" t="str">
        <f>IF(申込書!O30="ー","",IF(申込書!O30=data_menu!$B$3,data_menu!$E$3,IF(申込書!O30=data_menu!$B$5,data_menu!$E$5,IF(申込書!O30=data_menu!$B$6,data_menu!$E$6,IF(申込書!O30=data_menu!$B$7,data_menu!$E$7,IF(申込書!O30=data_menu!$B$8,data_menu!$E$8,IF(申込書!O30=data_menu!#REF!,data_menu!#REF!,IF(申込書!O30=data_menu!$B$9,data_menu!$E$9,IF(申込書!O30=data_menu!#REF!,data_menu!#REF!,IF(申込書!O30=data_menu!#REF!,data_menu!#REF!,IF(申込書!O30=data_menu!#REF!,data_menu!#REF!,IF(申込書!O30=data_menu!#REF!,data_menu!#REF!,IF(申込書!O30=data_menu!$B$11,data_menu!$E$11,"？")))))))))))))</f>
        <v/>
      </c>
      <c r="Q15" s="89" t="str">
        <f>IF(申込書!P30="ー","",IF(申込書!P30=data_menu!$B$11,data_menu!$E$3,IF(申込書!P30=data_menu!$B$5,data_menu!$E$5,IF(申込書!P30=data_menu!$B$6,data_menu!$E$6,IF(申込書!P30=data_menu!$B$7,data_menu!$E$7,IF(申込書!P30=data_menu!$B$8,data_menu!$E$8,IF(申込書!P30=data_menu!#REF!,data_menu!#REF!,IF(申込書!P30=data_menu!$B$9,data_menu!$E$9,IF(申込書!P30=data_menu!#REF!,data_menu!#REF!,IF(申込書!P30=data_menu!#REF!,data_menu!#REF!,IF(申込書!P30=data_menu!#REF!,data_menu!#REF!,IF(申込書!P30=data_menu!#REF!,data_menu!#REF!,IF(申込書!P30=data_menu!$B$11,data_menu!$E$11,"？")))))))))))))</f>
        <v/>
      </c>
    </row>
    <row r="16" spans="1:17" ht="26.25" thickBot="1">
      <c r="A16" s="70"/>
      <c r="B16" s="71"/>
      <c r="C16" s="70"/>
      <c r="D16" s="70"/>
      <c r="E16" s="70"/>
      <c r="F16" s="70"/>
      <c r="G16" s="70"/>
      <c r="H16" s="70"/>
      <c r="I16" s="70"/>
      <c r="J16" s="70"/>
      <c r="K16" s="70"/>
      <c r="L16" s="70"/>
      <c r="M16" s="70"/>
      <c r="N16" s="70"/>
      <c r="O16" s="70"/>
      <c r="P16" s="70"/>
      <c r="Q16" s="70"/>
    </row>
    <row r="17" spans="1:17" ht="25.5">
      <c r="A17" s="146" t="s">
        <v>45</v>
      </c>
      <c r="B17" s="147"/>
      <c r="C17" s="138" t="str">
        <f>C4</f>
        <v>/</v>
      </c>
      <c r="D17" s="139"/>
      <c r="E17" s="139"/>
      <c r="F17" s="138" t="str">
        <f t="shared" ref="F17" si="0">F4</f>
        <v>/</v>
      </c>
      <c r="G17" s="139"/>
      <c r="H17" s="139"/>
      <c r="I17" s="138" t="str">
        <f t="shared" ref="I17" si="1">I4</f>
        <v>/</v>
      </c>
      <c r="J17" s="139"/>
      <c r="K17" s="139"/>
      <c r="L17" s="138" t="str">
        <f t="shared" ref="L17" si="2">L4</f>
        <v>/</v>
      </c>
      <c r="M17" s="139"/>
      <c r="N17" s="139"/>
      <c r="O17" s="138" t="str">
        <f t="shared" ref="O17" si="3">O4</f>
        <v>/</v>
      </c>
      <c r="P17" s="139"/>
      <c r="Q17" s="139"/>
    </row>
    <row r="18" spans="1:17" ht="25.5">
      <c r="A18" s="132"/>
      <c r="B18" s="133"/>
      <c r="C18" s="85" t="s">
        <v>47</v>
      </c>
      <c r="D18" s="72" t="s">
        <v>48</v>
      </c>
      <c r="E18" s="72" t="s">
        <v>49</v>
      </c>
      <c r="F18" s="72" t="s">
        <v>47</v>
      </c>
      <c r="G18" s="72" t="s">
        <v>48</v>
      </c>
      <c r="H18" s="72" t="s">
        <v>49</v>
      </c>
      <c r="I18" s="72" t="s">
        <v>47</v>
      </c>
      <c r="J18" s="72" t="s">
        <v>48</v>
      </c>
      <c r="K18" s="72" t="s">
        <v>49</v>
      </c>
      <c r="L18" s="72" t="s">
        <v>47</v>
      </c>
      <c r="M18" s="72" t="s">
        <v>48</v>
      </c>
      <c r="N18" s="72" t="s">
        <v>49</v>
      </c>
      <c r="O18" s="72" t="s">
        <v>47</v>
      </c>
      <c r="P18" s="72" t="s">
        <v>48</v>
      </c>
      <c r="Q18" s="82" t="s">
        <v>49</v>
      </c>
    </row>
    <row r="19" spans="1:17" ht="25.5">
      <c r="A19" s="134" t="s">
        <v>62</v>
      </c>
      <c r="B19" s="135"/>
      <c r="C19" s="85">
        <f>SUM(C6:C15)</f>
        <v>1</v>
      </c>
      <c r="D19" s="73"/>
      <c r="E19" s="72">
        <f>SUM(E6:E15)</f>
        <v>1</v>
      </c>
      <c r="F19" s="72">
        <f>SUM(F6:F15)</f>
        <v>0</v>
      </c>
      <c r="G19" s="73"/>
      <c r="H19" s="72">
        <f>SUM(H6:H15)</f>
        <v>0</v>
      </c>
      <c r="I19" s="72">
        <f>SUM(I6:I15)</f>
        <v>0</v>
      </c>
      <c r="J19" s="73"/>
      <c r="K19" s="72">
        <f>SUM(K6:K15)</f>
        <v>0</v>
      </c>
      <c r="L19" s="72">
        <f>SUM(L6:L15)</f>
        <v>0</v>
      </c>
      <c r="M19" s="73"/>
      <c r="N19" s="72">
        <f>SUM(N6:N15)</f>
        <v>0</v>
      </c>
      <c r="O19" s="72">
        <f>SUM(O6:O15)</f>
        <v>0</v>
      </c>
      <c r="P19" s="73"/>
      <c r="Q19" s="82">
        <f>SUM(Q6:Q15)</f>
        <v>0</v>
      </c>
    </row>
    <row r="20" spans="1:17" ht="25.5">
      <c r="A20" s="130" t="s">
        <v>35</v>
      </c>
      <c r="B20" s="131"/>
      <c r="C20" s="86"/>
      <c r="D20" s="72">
        <f>COUNTIF(D$6:D$15,data_menu!$E5)</f>
        <v>0</v>
      </c>
      <c r="E20" s="74"/>
      <c r="F20" s="74"/>
      <c r="G20" s="72">
        <f>COUNTIF(G$6:G$15,data_menu!$E5)</f>
        <v>0</v>
      </c>
      <c r="H20" s="74"/>
      <c r="I20" s="74"/>
      <c r="J20" s="72">
        <f>COUNTIF(J$6:J$15,data_menu!$E5)</f>
        <v>0</v>
      </c>
      <c r="K20" s="74"/>
      <c r="L20" s="74"/>
      <c r="M20" s="72">
        <f>COUNTIF(M$6:M$15,data_menu!$E5)</f>
        <v>0</v>
      </c>
      <c r="N20" s="74"/>
      <c r="O20" s="74"/>
      <c r="P20" s="72">
        <f>COUNTIF(P$6:P$15,data_menu!$E5)</f>
        <v>0</v>
      </c>
      <c r="Q20" s="83"/>
    </row>
    <row r="21" spans="1:17" ht="25.5">
      <c r="A21" s="136" t="s">
        <v>36</v>
      </c>
      <c r="B21" s="137"/>
      <c r="C21" s="86"/>
      <c r="D21" s="72">
        <f>COUNTIF(D$6:D$15,data_menu!$E6)</f>
        <v>0</v>
      </c>
      <c r="E21" s="74"/>
      <c r="F21" s="74"/>
      <c r="G21" s="72">
        <f>COUNTIF(G$6:G$15,data_menu!$E6)</f>
        <v>0</v>
      </c>
      <c r="H21" s="74"/>
      <c r="I21" s="74"/>
      <c r="J21" s="72">
        <f>COUNTIF(J$6:J$15,data_menu!$E6)</f>
        <v>0</v>
      </c>
      <c r="K21" s="74"/>
      <c r="L21" s="74"/>
      <c r="M21" s="72">
        <f>COUNTIF(M$6:M$15,data_menu!$E6)</f>
        <v>0</v>
      </c>
      <c r="N21" s="74"/>
      <c r="O21" s="74"/>
      <c r="P21" s="72">
        <f>COUNTIF(P$6:P$15,data_menu!$E6)</f>
        <v>0</v>
      </c>
      <c r="Q21" s="83"/>
    </row>
    <row r="22" spans="1:17" ht="25.5">
      <c r="A22" s="130" t="s">
        <v>51</v>
      </c>
      <c r="B22" s="131"/>
      <c r="C22" s="86"/>
      <c r="D22" s="72">
        <f>COUNTIF(D$6:D$15,data_menu!$E7)</f>
        <v>0</v>
      </c>
      <c r="E22" s="74"/>
      <c r="F22" s="74"/>
      <c r="G22" s="72">
        <f>COUNTIF(G$6:G$15,data_menu!$E7)</f>
        <v>0</v>
      </c>
      <c r="H22" s="74"/>
      <c r="I22" s="74"/>
      <c r="J22" s="72">
        <f>COUNTIF(J$6:J$15,data_menu!$E7)</f>
        <v>0</v>
      </c>
      <c r="K22" s="74"/>
      <c r="L22" s="74"/>
      <c r="M22" s="72">
        <f>COUNTIF(M$6:M$15,data_menu!$E7)</f>
        <v>0</v>
      </c>
      <c r="N22" s="74"/>
      <c r="O22" s="74"/>
      <c r="P22" s="72">
        <f>COUNTIF(P$6:P$15,data_menu!$E7)</f>
        <v>0</v>
      </c>
      <c r="Q22" s="83"/>
    </row>
    <row r="23" spans="1:17" ht="25.5">
      <c r="A23" s="130" t="s">
        <v>80</v>
      </c>
      <c r="B23" s="131"/>
      <c r="C23" s="86"/>
      <c r="D23" s="72">
        <f>COUNTIF(D$6:D$15,data_menu!$E8)</f>
        <v>0</v>
      </c>
      <c r="E23" s="74"/>
      <c r="F23" s="74"/>
      <c r="G23" s="72">
        <f>COUNTIF(G$6:G$15,data_menu!$E8)</f>
        <v>0</v>
      </c>
      <c r="H23" s="74"/>
      <c r="I23" s="74"/>
      <c r="J23" s="72">
        <f>COUNTIF(J$6:J$15,data_menu!$E8)</f>
        <v>0</v>
      </c>
      <c r="K23" s="74"/>
      <c r="L23" s="74"/>
      <c r="M23" s="72">
        <f>COUNTIF(M$6:M$15,data_menu!$E8)</f>
        <v>0</v>
      </c>
      <c r="N23" s="74"/>
      <c r="O23" s="74"/>
      <c r="P23" s="72">
        <f>COUNTIF(P$6:P$15,data_menu!$E8)</f>
        <v>0</v>
      </c>
      <c r="Q23" s="83"/>
    </row>
    <row r="24" spans="1:17" ht="25.5">
      <c r="A24" s="130" t="s">
        <v>63</v>
      </c>
      <c r="B24" s="131"/>
      <c r="C24" s="86"/>
      <c r="D24" s="72">
        <f>COUNTIF(D$6:D$15,data_menu!$E9)</f>
        <v>0</v>
      </c>
      <c r="E24" s="74"/>
      <c r="F24" s="74"/>
      <c r="G24" s="72">
        <f>COUNTIF(G$6:G$15,data_menu!$E9)</f>
        <v>0</v>
      </c>
      <c r="H24" s="74"/>
      <c r="I24" s="74"/>
      <c r="J24" s="72">
        <f>COUNTIF(J$6:J$15,data_menu!$E9)</f>
        <v>0</v>
      </c>
      <c r="K24" s="74"/>
      <c r="L24" s="74"/>
      <c r="M24" s="72">
        <f>COUNTIF(M$6:M$15,data_menu!$E9)</f>
        <v>0</v>
      </c>
      <c r="N24" s="74"/>
      <c r="O24" s="74"/>
      <c r="P24" s="72">
        <f>COUNTIF(P$6:P$15,data_menu!$E9)</f>
        <v>0</v>
      </c>
      <c r="Q24" s="83"/>
    </row>
    <row r="25" spans="1:17" ht="25.5">
      <c r="A25" s="130" t="s">
        <v>81</v>
      </c>
      <c r="B25" s="131"/>
      <c r="C25" s="110"/>
      <c r="D25" s="72">
        <f>COUNTIF(D$6:D$15,data_menu!#REF!)</f>
        <v>1</v>
      </c>
      <c r="E25" s="111"/>
      <c r="F25" s="111"/>
      <c r="G25" s="72">
        <f>COUNTIF(G$6:G$15,data_menu!#REF!)</f>
        <v>0</v>
      </c>
      <c r="H25" s="111"/>
      <c r="I25" s="111"/>
      <c r="J25" s="72">
        <f>COUNTIF(J$6:J$15,data_menu!#REF!)</f>
        <v>0</v>
      </c>
      <c r="K25" s="111"/>
      <c r="L25" s="111"/>
      <c r="M25" s="72">
        <f>COUNTIF(M$6:M$15,data_menu!#REF!)</f>
        <v>0</v>
      </c>
      <c r="N25" s="111"/>
      <c r="O25" s="111"/>
      <c r="P25" s="72">
        <f>COUNTIF(P$6:P$15,data_menu!#REF!)</f>
        <v>0</v>
      </c>
      <c r="Q25" s="112"/>
    </row>
    <row r="26" spans="1:17" ht="26.25" thickBot="1">
      <c r="A26" s="128" t="s">
        <v>82</v>
      </c>
      <c r="B26" s="129"/>
      <c r="C26" s="87"/>
      <c r="D26" s="72">
        <f>COUNTIF(D$6:D$15,data_menu!#REF!)</f>
        <v>1</v>
      </c>
      <c r="E26" s="75"/>
      <c r="F26" s="75"/>
      <c r="G26" s="72">
        <f>COUNTIF(G$6:G$15,data_menu!#REF!)</f>
        <v>0</v>
      </c>
      <c r="H26" s="75"/>
      <c r="I26" s="75"/>
      <c r="J26" s="72">
        <f>COUNTIF(J$6:J$15,data_menu!#REF!)</f>
        <v>0</v>
      </c>
      <c r="K26" s="75"/>
      <c r="L26" s="75"/>
      <c r="M26" s="72">
        <f>COUNTIF(M$6:M$15,data_menu!#REF!)</f>
        <v>0</v>
      </c>
      <c r="N26" s="75"/>
      <c r="O26" s="75"/>
      <c r="P26" s="72">
        <f>COUNTIF(P$6:P$15,data_menu!#REF!)</f>
        <v>0</v>
      </c>
      <c r="Q26" s="84"/>
    </row>
  </sheetData>
  <mergeCells count="24">
    <mergeCell ref="O17:Q17"/>
    <mergeCell ref="A1:G1"/>
    <mergeCell ref="H1:Q1"/>
    <mergeCell ref="A2:Q2"/>
    <mergeCell ref="A3:Q3"/>
    <mergeCell ref="C4:E4"/>
    <mergeCell ref="F4:H4"/>
    <mergeCell ref="I4:K4"/>
    <mergeCell ref="L4:N4"/>
    <mergeCell ref="O4:Q4"/>
    <mergeCell ref="A17:B17"/>
    <mergeCell ref="C17:E17"/>
    <mergeCell ref="F17:H17"/>
    <mergeCell ref="I17:K17"/>
    <mergeCell ref="L17:N17"/>
    <mergeCell ref="A26:B26"/>
    <mergeCell ref="A24:B24"/>
    <mergeCell ref="A18:B18"/>
    <mergeCell ref="A19:B19"/>
    <mergeCell ref="A20:B20"/>
    <mergeCell ref="A21:B21"/>
    <mergeCell ref="A22:B22"/>
    <mergeCell ref="A23:B23"/>
    <mergeCell ref="A25:B25"/>
  </mergeCells>
  <phoneticPr fontId="1"/>
  <pageMargins left="0.7" right="0.7" top="0.75" bottom="0.75" header="0.3" footer="0.3"/>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11"/>
  <sheetViews>
    <sheetView workbookViewId="0">
      <selection activeCell="D3" sqref="D3"/>
    </sheetView>
  </sheetViews>
  <sheetFormatPr defaultRowHeight="18.75"/>
  <cols>
    <col min="2" max="2" width="33.25" bestFit="1" customWidth="1"/>
    <col min="3" max="3" width="37.75" bestFit="1" customWidth="1"/>
    <col min="4" max="4" width="5.5" bestFit="1" customWidth="1"/>
    <col min="5" max="5" width="5.25" style="77" bestFit="1" customWidth="1"/>
  </cols>
  <sheetData>
    <row r="1" spans="1:5">
      <c r="A1" s="77" t="s">
        <v>55</v>
      </c>
      <c r="B1" s="77" t="s">
        <v>53</v>
      </c>
      <c r="C1" s="77" t="s">
        <v>43</v>
      </c>
      <c r="D1" s="77" t="s">
        <v>21</v>
      </c>
      <c r="E1" s="77" t="s">
        <v>57</v>
      </c>
    </row>
    <row r="2" spans="1:5">
      <c r="A2" t="s">
        <v>15</v>
      </c>
      <c r="B2" t="s">
        <v>44</v>
      </c>
    </row>
    <row r="3" spans="1:5">
      <c r="A3" t="s">
        <v>15</v>
      </c>
      <c r="B3" t="s">
        <v>15</v>
      </c>
      <c r="C3" t="s">
        <v>31</v>
      </c>
      <c r="D3">
        <v>430</v>
      </c>
      <c r="E3" s="77">
        <v>1</v>
      </c>
    </row>
    <row r="4" spans="1:5">
      <c r="A4" t="s">
        <v>56</v>
      </c>
      <c r="B4" t="s">
        <v>44</v>
      </c>
    </row>
    <row r="5" spans="1:5">
      <c r="A5" t="s">
        <v>54</v>
      </c>
      <c r="B5" t="s">
        <v>35</v>
      </c>
      <c r="C5" t="s">
        <v>32</v>
      </c>
      <c r="D5">
        <v>650</v>
      </c>
      <c r="E5" s="77" t="s">
        <v>58</v>
      </c>
    </row>
    <row r="6" spans="1:5">
      <c r="A6" t="s">
        <v>54</v>
      </c>
      <c r="B6" t="s">
        <v>52</v>
      </c>
      <c r="C6" t="s">
        <v>32</v>
      </c>
      <c r="D6">
        <v>750</v>
      </c>
      <c r="E6" s="77" t="s">
        <v>50</v>
      </c>
    </row>
    <row r="7" spans="1:5">
      <c r="A7" t="s">
        <v>54</v>
      </c>
      <c r="B7" t="s">
        <v>16</v>
      </c>
      <c r="C7" t="s">
        <v>37</v>
      </c>
      <c r="D7">
        <v>1500</v>
      </c>
      <c r="E7" s="77" t="s">
        <v>59</v>
      </c>
    </row>
    <row r="8" spans="1:5">
      <c r="A8" t="s">
        <v>54</v>
      </c>
      <c r="B8" t="s">
        <v>76</v>
      </c>
      <c r="C8" t="s">
        <v>77</v>
      </c>
      <c r="D8">
        <v>2300</v>
      </c>
      <c r="E8" s="77" t="s">
        <v>78</v>
      </c>
    </row>
    <row r="9" spans="1:5">
      <c r="A9" t="s">
        <v>54</v>
      </c>
      <c r="B9" t="s">
        <v>33</v>
      </c>
      <c r="C9" t="s">
        <v>32</v>
      </c>
      <c r="D9">
        <v>680</v>
      </c>
      <c r="E9" s="77" t="s">
        <v>72</v>
      </c>
    </row>
    <row r="10" spans="1:5">
      <c r="A10" t="s">
        <v>19</v>
      </c>
      <c r="B10" t="s">
        <v>44</v>
      </c>
    </row>
    <row r="11" spans="1:5">
      <c r="A11" t="s">
        <v>19</v>
      </c>
      <c r="B11" t="s">
        <v>19</v>
      </c>
      <c r="C11" t="s">
        <v>31</v>
      </c>
      <c r="D11">
        <v>700</v>
      </c>
      <c r="E11" s="77">
        <v>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喫食リスト（自動記入）</vt:lpstr>
      <vt:lpstr>data_menu</vt:lpstr>
      <vt:lpstr>'喫食リスト（自動記入）'!Print_Area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Seishiro NAGASAWA / 長澤 聖志郎</cp:lastModifiedBy>
  <cp:lastPrinted>2024-11-14T00:42:01Z</cp:lastPrinted>
  <dcterms:created xsi:type="dcterms:W3CDTF">2020-04-10T06:40:34Z</dcterms:created>
  <dcterms:modified xsi:type="dcterms:W3CDTF">2024-11-14T00:59:11Z</dcterms:modified>
</cp:coreProperties>
</file>