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howInkAnnotation="0" codeName="ThisWorkbook"/>
  <mc:AlternateContent xmlns:mc="http://schemas.openxmlformats.org/markup-compatibility/2006">
    <mc:Choice Requires="x15">
      <x15ac:absPath xmlns:x15ac="http://schemas.microsoft.com/office/spreadsheetml/2010/11/ac" url="\\aa24svr\STC\Common\000_【所外秘】☆事務処理一式（集約）☆\☆契約書関係書類（中谷作成）\☆2024年度契約書類\（見直し）2024契約申込書類\"/>
    </mc:Choice>
  </mc:AlternateContent>
  <xr:revisionPtr revIDLastSave="0" documentId="13_ncr:1_{C9562197-D819-4ED4-83FD-C8A33DBAAA9D}" xr6:coauthVersionLast="47" xr6:coauthVersionMax="47" xr10:uidLastSave="{00000000-0000-0000-0000-000000000000}"/>
  <bookViews>
    <workbookView xWindow="22932" yWindow="-108" windowWidth="23256" windowHeight="12456" xr2:uid="{00000000-000D-0000-FFFF-FFFF00000000}"/>
  </bookViews>
  <sheets>
    <sheet name="申込書" sheetId="5" r:id="rId1"/>
    <sheet name="喫食リスト（自動記入）" sheetId="8" r:id="rId2"/>
    <sheet name="data_menu" sheetId="9" r:id="rId3"/>
  </sheets>
  <definedNames>
    <definedName name="_xlnm.Print_Area" localSheetId="1">'喫食リスト（自動記入）'!$A$1:$Q$28</definedName>
    <definedName name="_xlnm.Print_Area" localSheetId="0">申込書!$A$1:$P$35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9" i="5" l="1"/>
  <c r="F19" i="5"/>
  <c r="Q15" i="8" l="1"/>
  <c r="Q14" i="8"/>
  <c r="Q13" i="8"/>
  <c r="Q12" i="8"/>
  <c r="Q11" i="8"/>
  <c r="Q10" i="8"/>
  <c r="Q9" i="8"/>
  <c r="Q8" i="8"/>
  <c r="Q7" i="8"/>
  <c r="Q6" i="8"/>
  <c r="N15" i="8"/>
  <c r="N14" i="8"/>
  <c r="N13" i="8"/>
  <c r="N12" i="8"/>
  <c r="N11" i="8"/>
  <c r="N10" i="8"/>
  <c r="N9" i="8"/>
  <c r="N8" i="8"/>
  <c r="N7" i="8"/>
  <c r="N6" i="8"/>
  <c r="K15" i="8"/>
  <c r="K14" i="8"/>
  <c r="K13" i="8"/>
  <c r="K12" i="8"/>
  <c r="K11" i="8"/>
  <c r="K10" i="8"/>
  <c r="K9" i="8"/>
  <c r="K8" i="8"/>
  <c r="K7" i="8"/>
  <c r="K6" i="8"/>
  <c r="H15" i="8"/>
  <c r="H14" i="8"/>
  <c r="H13" i="8"/>
  <c r="H12" i="8"/>
  <c r="H11" i="8"/>
  <c r="H10" i="8"/>
  <c r="H9" i="8"/>
  <c r="H8" i="8"/>
  <c r="H7" i="8"/>
  <c r="H6" i="8"/>
  <c r="E15" i="8"/>
  <c r="E14" i="8"/>
  <c r="E13" i="8"/>
  <c r="E12" i="8"/>
  <c r="E11" i="8"/>
  <c r="E10" i="8"/>
  <c r="E9" i="8"/>
  <c r="E8" i="8"/>
  <c r="E7" i="8"/>
  <c r="E6" i="8"/>
  <c r="C6" i="8"/>
  <c r="E19" i="8" l="1"/>
  <c r="C7" i="8" l="1"/>
  <c r="D7" i="8"/>
  <c r="F7" i="8"/>
  <c r="G7" i="8"/>
  <c r="I7" i="8"/>
  <c r="J7" i="8"/>
  <c r="L7" i="8"/>
  <c r="M7" i="8"/>
  <c r="O7" i="8"/>
  <c r="P7" i="8"/>
  <c r="C8" i="8"/>
  <c r="D8" i="8"/>
  <c r="F8" i="8"/>
  <c r="G8" i="8"/>
  <c r="I8" i="8"/>
  <c r="J8" i="8"/>
  <c r="L8" i="8"/>
  <c r="M8" i="8"/>
  <c r="O8" i="8"/>
  <c r="P8" i="8"/>
  <c r="C9" i="8"/>
  <c r="D9" i="8"/>
  <c r="F9" i="8"/>
  <c r="G9" i="8"/>
  <c r="I9" i="8"/>
  <c r="J9" i="8"/>
  <c r="L9" i="8"/>
  <c r="M9" i="8"/>
  <c r="O9" i="8"/>
  <c r="P9" i="8"/>
  <c r="C10" i="8"/>
  <c r="D10" i="8"/>
  <c r="F10" i="8"/>
  <c r="G10" i="8"/>
  <c r="I10" i="8"/>
  <c r="J10" i="8"/>
  <c r="L10" i="8"/>
  <c r="M10" i="8"/>
  <c r="O10" i="8"/>
  <c r="P10" i="8"/>
  <c r="C11" i="8"/>
  <c r="D11" i="8"/>
  <c r="F11" i="8"/>
  <c r="G11" i="8"/>
  <c r="I11" i="8"/>
  <c r="J11" i="8"/>
  <c r="L11" i="8"/>
  <c r="M11" i="8"/>
  <c r="O11" i="8"/>
  <c r="P11" i="8"/>
  <c r="C12" i="8"/>
  <c r="D12" i="8"/>
  <c r="F12" i="8"/>
  <c r="G12" i="8"/>
  <c r="I12" i="8"/>
  <c r="J12" i="8"/>
  <c r="L12" i="8"/>
  <c r="M12" i="8"/>
  <c r="O12" i="8"/>
  <c r="P12" i="8"/>
  <c r="C13" i="8"/>
  <c r="D13" i="8"/>
  <c r="F13" i="8"/>
  <c r="G13" i="8"/>
  <c r="I13" i="8"/>
  <c r="J13" i="8"/>
  <c r="L13" i="8"/>
  <c r="M13" i="8"/>
  <c r="O13" i="8"/>
  <c r="P13" i="8"/>
  <c r="C14" i="8"/>
  <c r="D14" i="8"/>
  <c r="F14" i="8"/>
  <c r="G14" i="8"/>
  <c r="I14" i="8"/>
  <c r="J14" i="8"/>
  <c r="L14" i="8"/>
  <c r="M14" i="8"/>
  <c r="O14" i="8"/>
  <c r="P14" i="8"/>
  <c r="C15" i="8"/>
  <c r="D15" i="8"/>
  <c r="F15" i="8"/>
  <c r="G15" i="8"/>
  <c r="I15" i="8"/>
  <c r="J15" i="8"/>
  <c r="L15" i="8"/>
  <c r="M15" i="8"/>
  <c r="O15" i="8"/>
  <c r="P15" i="8"/>
  <c r="D6" i="8"/>
  <c r="D25" i="8" s="1"/>
  <c r="F6" i="8"/>
  <c r="G6" i="8"/>
  <c r="I6" i="8"/>
  <c r="J6" i="8"/>
  <c r="L6" i="8"/>
  <c r="M6" i="8"/>
  <c r="O6" i="8"/>
  <c r="P6" i="8"/>
  <c r="I4" i="8"/>
  <c r="I17" i="8" s="1"/>
  <c r="L4" i="8"/>
  <c r="L17" i="8" s="1"/>
  <c r="O4" i="8"/>
  <c r="O17" i="8" s="1"/>
  <c r="F4" i="8"/>
  <c r="F17" i="8" s="1"/>
  <c r="C4" i="8"/>
  <c r="C17" i="8" s="1"/>
  <c r="P26" i="8" l="1"/>
  <c r="H19" i="8"/>
  <c r="J25" i="8"/>
  <c r="J23" i="8"/>
  <c r="M25" i="8"/>
  <c r="D27" i="8"/>
  <c r="G23" i="8"/>
  <c r="M26" i="8"/>
  <c r="M24" i="8"/>
  <c r="J24" i="8"/>
  <c r="G27" i="8"/>
  <c r="M23" i="8"/>
  <c r="P27" i="8"/>
  <c r="D23" i="8"/>
  <c r="D26" i="8"/>
  <c r="J27" i="8"/>
  <c r="P25" i="8"/>
  <c r="J26" i="8"/>
  <c r="P23" i="8"/>
  <c r="M27" i="8"/>
  <c r="D24" i="8"/>
  <c r="P24" i="8"/>
  <c r="O19" i="5"/>
  <c r="L19" i="5"/>
  <c r="I19" i="5"/>
  <c r="M20" i="8" l="1"/>
  <c r="M28" i="8"/>
  <c r="M22" i="8"/>
  <c r="M21" i="8"/>
  <c r="P20" i="8"/>
  <c r="P21" i="8"/>
  <c r="P28" i="8"/>
  <c r="P22" i="8"/>
  <c r="D21" i="8"/>
  <c r="D22" i="8"/>
  <c r="D28" i="8"/>
  <c r="D20" i="8"/>
  <c r="G28" i="8"/>
  <c r="G22" i="8"/>
  <c r="G26" i="8"/>
  <c r="G21" i="8"/>
  <c r="G25" i="8"/>
  <c r="G24" i="8"/>
  <c r="G20" i="8"/>
  <c r="J28" i="8"/>
  <c r="J20" i="8"/>
  <c r="J22" i="8"/>
  <c r="J21" i="8"/>
  <c r="O19" i="8"/>
  <c r="Q19" i="8"/>
  <c r="C19" i="8"/>
  <c r="F19" i="8"/>
  <c r="N19" i="8"/>
  <c r="B10" i="8"/>
  <c r="B11" i="8"/>
  <c r="B12" i="8"/>
  <c r="B13" i="8"/>
  <c r="B14" i="8"/>
  <c r="B15" i="8"/>
  <c r="B6" i="8"/>
  <c r="B7" i="8"/>
  <c r="B8" i="8"/>
  <c r="B9" i="8"/>
  <c r="H1" i="8"/>
  <c r="A1" i="8"/>
  <c r="L19" i="8" l="1"/>
  <c r="K19" i="8"/>
  <c r="I19"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B2" authorId="0" shapeId="0" xr:uid="{00000000-0006-0000-0000-000001000000}">
      <text>
        <r>
          <rPr>
            <b/>
            <sz val="9"/>
            <color indexed="81"/>
            <rFont val="MS P ゴシック"/>
            <family val="3"/>
            <charset val="128"/>
          </rPr>
          <t>Windows ユーザー:</t>
        </r>
        <r>
          <rPr>
            <sz val="9"/>
            <color indexed="81"/>
            <rFont val="MS P ゴシック"/>
            <family val="3"/>
            <charset val="128"/>
          </rPr>
          <t xml:space="preserve">
</t>
        </r>
      </text>
    </comment>
  </commentList>
</comments>
</file>

<file path=xl/sharedStrings.xml><?xml version="1.0" encoding="utf-8"?>
<sst xmlns="http://schemas.openxmlformats.org/spreadsheetml/2006/main" count="322" uniqueCount="94">
  <si>
    <t>食事申込書</t>
    <rPh sb="0" eb="2">
      <t>ショクジ</t>
    </rPh>
    <rPh sb="2" eb="5">
      <t>モウシコミショ</t>
    </rPh>
    <phoneticPr fontId="1"/>
  </si>
  <si>
    <t>御社名</t>
    <rPh sb="0" eb="2">
      <t>オンシャ</t>
    </rPh>
    <rPh sb="2" eb="3">
      <t>メイ</t>
    </rPh>
    <phoneticPr fontId="1"/>
  </si>
  <si>
    <t>申込者名</t>
    <rPh sb="0" eb="2">
      <t>モウシコミ</t>
    </rPh>
    <rPh sb="2" eb="3">
      <t>シャ</t>
    </rPh>
    <rPh sb="3" eb="4">
      <t>メイ</t>
    </rPh>
    <phoneticPr fontId="1"/>
  </si>
  <si>
    <t>携帯電話番号</t>
    <rPh sb="0" eb="2">
      <t>ケイタイ</t>
    </rPh>
    <rPh sb="2" eb="4">
      <t>デンワ</t>
    </rPh>
    <rPh sb="4" eb="6">
      <t>バンゴウ</t>
    </rPh>
    <phoneticPr fontId="1"/>
  </si>
  <si>
    <t>FAX番号</t>
    <rPh sb="3" eb="5">
      <t>バンゴウ</t>
    </rPh>
    <phoneticPr fontId="1"/>
  </si>
  <si>
    <t>令和　年　月　日</t>
    <rPh sb="0" eb="2">
      <t>レイワ</t>
    </rPh>
    <rPh sb="3" eb="4">
      <t>ネン</t>
    </rPh>
    <rPh sb="5" eb="6">
      <t>ガツ</t>
    </rPh>
    <rPh sb="7" eb="8">
      <t>ニチ</t>
    </rPh>
    <phoneticPr fontId="1"/>
  </si>
  <si>
    <t>味多加フード担当</t>
    <rPh sb="0" eb="3">
      <t>ミタカ</t>
    </rPh>
    <rPh sb="6" eb="8">
      <t>タントウ</t>
    </rPh>
    <phoneticPr fontId="1"/>
  </si>
  <si>
    <t>受付№</t>
    <rPh sb="0" eb="2">
      <t>ウケツケ</t>
    </rPh>
    <phoneticPr fontId="1"/>
  </si>
  <si>
    <t>様式　A</t>
    <rPh sb="0" eb="2">
      <t>ヨウシキ</t>
    </rPh>
    <phoneticPr fontId="1"/>
  </si>
  <si>
    <t>茨城県水戸市平須町166-7</t>
    <rPh sb="0" eb="2">
      <t>イバラキ</t>
    </rPh>
    <rPh sb="2" eb="3">
      <t>ケン</t>
    </rPh>
    <rPh sb="3" eb="6">
      <t>ミトシ</t>
    </rPh>
    <rPh sb="6" eb="8">
      <t>ヒラス</t>
    </rPh>
    <rPh sb="8" eb="9">
      <t>チョウ</t>
    </rPh>
    <phoneticPr fontId="1"/>
  </si>
  <si>
    <t>コースご利用お客様用</t>
    <rPh sb="4" eb="6">
      <t>リヨウ</t>
    </rPh>
    <rPh sb="7" eb="9">
      <t>キャクサマ</t>
    </rPh>
    <rPh sb="9" eb="10">
      <t>ヨウ</t>
    </rPh>
    <phoneticPr fontId="1"/>
  </si>
  <si>
    <t>〒311-0853</t>
    <phoneticPr fontId="1"/>
  </si>
  <si>
    <t>(ご予約内容)</t>
    <rPh sb="2" eb="4">
      <t>ヨヤク</t>
    </rPh>
    <rPh sb="4" eb="6">
      <t>ナイヨウ</t>
    </rPh>
    <phoneticPr fontId="1"/>
  </si>
  <si>
    <t>―</t>
  </si>
  <si>
    <t>ー</t>
  </si>
  <si>
    <t>朝食</t>
    <rPh sb="0" eb="2">
      <t>チョウショク</t>
    </rPh>
    <phoneticPr fontId="1"/>
  </si>
  <si>
    <t>城里ごちそう膳</t>
    <rPh sb="0" eb="2">
      <t>シロサト</t>
    </rPh>
    <rPh sb="6" eb="7">
      <t>ゼン</t>
    </rPh>
    <phoneticPr fontId="1"/>
  </si>
  <si>
    <t>410円</t>
    <phoneticPr fontId="1"/>
  </si>
  <si>
    <t>750円</t>
    <phoneticPr fontId="1"/>
  </si>
  <si>
    <t>1500円</t>
    <phoneticPr fontId="1"/>
  </si>
  <si>
    <t>夕食</t>
    <rPh sb="0" eb="2">
      <t>ユウショク</t>
    </rPh>
    <phoneticPr fontId="1"/>
  </si>
  <si>
    <t>650円</t>
    <rPh sb="3" eb="4">
      <t>エン</t>
    </rPh>
    <phoneticPr fontId="1"/>
  </si>
  <si>
    <t>価格</t>
    <rPh sb="0" eb="2">
      <t>カカク</t>
    </rPh>
    <phoneticPr fontId="1"/>
  </si>
  <si>
    <t>メニュー</t>
    <phoneticPr fontId="1"/>
  </si>
  <si>
    <t>キャンセル締切時間</t>
    <rPh sb="5" eb="7">
      <t>シメキリ</t>
    </rPh>
    <rPh sb="7" eb="9">
      <t>ジカン</t>
    </rPh>
    <phoneticPr fontId="1"/>
  </si>
  <si>
    <t>メニュー・価格はこちらをご覧ください</t>
    <rPh sb="5" eb="7">
      <t>カカク</t>
    </rPh>
    <rPh sb="13" eb="14">
      <t>ラン</t>
    </rPh>
    <phoneticPr fontId="1"/>
  </si>
  <si>
    <t>夕食</t>
  </si>
  <si>
    <t>お支払い方法　　</t>
    <rPh sb="1" eb="3">
      <t>シハラ</t>
    </rPh>
    <rPh sb="4" eb="6">
      <t>ホウホウ</t>
    </rPh>
    <phoneticPr fontId="1"/>
  </si>
  <si>
    <r>
      <t>ご住所</t>
    </r>
    <r>
      <rPr>
        <sz val="12"/>
        <color theme="1"/>
        <rFont val="游ゴシック"/>
        <family val="3"/>
        <charset val="128"/>
        <scheme val="minor"/>
      </rPr>
      <t>(請求書発行の場合のみ）</t>
    </r>
    <rPh sb="1" eb="3">
      <t>ジュウショ</t>
    </rPh>
    <rPh sb="4" eb="7">
      <t>セイキュウショ</t>
    </rPh>
    <rPh sb="7" eb="9">
      <t>ハッコウ</t>
    </rPh>
    <rPh sb="10" eb="12">
      <t>バアイ</t>
    </rPh>
    <phoneticPr fontId="1"/>
  </si>
  <si>
    <t>朝</t>
    <rPh sb="0" eb="1">
      <t>アサ</t>
    </rPh>
    <phoneticPr fontId="1"/>
  </si>
  <si>
    <t>昼</t>
    <rPh sb="0" eb="1">
      <t>ヒル</t>
    </rPh>
    <phoneticPr fontId="1"/>
  </si>
  <si>
    <t>夜</t>
    <rPh sb="0" eb="1">
      <t>ヨル</t>
    </rPh>
    <phoneticPr fontId="1"/>
  </si>
  <si>
    <t>前日注文必要</t>
    <rPh sb="0" eb="2">
      <t>ゼンジツ</t>
    </rPh>
    <rPh sb="2" eb="4">
      <t>チュウモン</t>
    </rPh>
    <rPh sb="4" eb="6">
      <t>ヒツヨウ</t>
    </rPh>
    <phoneticPr fontId="1"/>
  </si>
  <si>
    <t>前日注文必要（昼のみ）</t>
    <rPh sb="0" eb="2">
      <t>ゼンジツ</t>
    </rPh>
    <rPh sb="2" eb="4">
      <t>チュウモン</t>
    </rPh>
    <rPh sb="4" eb="6">
      <t>ヒツヨウ</t>
    </rPh>
    <rPh sb="7" eb="8">
      <t>ヒル</t>
    </rPh>
    <phoneticPr fontId="1"/>
  </si>
  <si>
    <t>できたて定食（弁当つめかえ）</t>
    <rPh sb="4" eb="6">
      <t>テイショク</t>
    </rPh>
    <rPh sb="7" eb="9">
      <t>ベントウ</t>
    </rPh>
    <phoneticPr fontId="2"/>
  </si>
  <si>
    <t>680円</t>
    <phoneticPr fontId="1"/>
  </si>
  <si>
    <t>できたて定食</t>
    <rPh sb="4" eb="6">
      <t>テイショク</t>
    </rPh>
    <phoneticPr fontId="1"/>
  </si>
  <si>
    <t>カツカレー</t>
    <phoneticPr fontId="1"/>
  </si>
  <si>
    <t>2日前の注文必要（昼のみ）</t>
    <rPh sb="1" eb="2">
      <t>ニチ</t>
    </rPh>
    <rPh sb="2" eb="3">
      <t>マエ</t>
    </rPh>
    <rPh sb="4" eb="6">
      <t>チュウモン</t>
    </rPh>
    <rPh sb="6" eb="8">
      <t>ヒツヨウ</t>
    </rPh>
    <rPh sb="9" eb="10">
      <t>ヒル</t>
    </rPh>
    <phoneticPr fontId="1"/>
  </si>
  <si>
    <t>当日注文なしでの喫食も可能（昼のみ）</t>
    <rPh sb="0" eb="2">
      <t>トウジツ</t>
    </rPh>
    <rPh sb="2" eb="4">
      <t>チュウモン</t>
    </rPh>
    <rPh sb="8" eb="10">
      <t>キッショク</t>
    </rPh>
    <rPh sb="11" eb="13">
      <t>カノウ</t>
    </rPh>
    <rPh sb="14" eb="15">
      <t>ヒル</t>
    </rPh>
    <phoneticPr fontId="1"/>
  </si>
  <si>
    <t>新規</t>
    <rPh sb="0" eb="2">
      <t>シンキ</t>
    </rPh>
    <phoneticPr fontId="1"/>
  </si>
  <si>
    <t>変更①</t>
    <rPh sb="0" eb="2">
      <t>ヘンコウ</t>
    </rPh>
    <phoneticPr fontId="1"/>
  </si>
  <si>
    <t>変更②</t>
    <rPh sb="0" eb="2">
      <t>ヘンコウ</t>
    </rPh>
    <phoneticPr fontId="1"/>
  </si>
  <si>
    <t>変更③</t>
    <rPh sb="0" eb="2">
      <t>ヘンコウ</t>
    </rPh>
    <phoneticPr fontId="1"/>
  </si>
  <si>
    <t>℡029-243-0433</t>
    <phoneticPr fontId="1"/>
  </si>
  <si>
    <t>備考</t>
    <rPh sb="0" eb="2">
      <t>ビコウ</t>
    </rPh>
    <phoneticPr fontId="1"/>
  </si>
  <si>
    <t>ー</t>
    <phoneticPr fontId="1"/>
  </si>
  <si>
    <t>そば（温or冷）</t>
    <rPh sb="3" eb="4">
      <t>オン</t>
    </rPh>
    <rPh sb="6" eb="7">
      <t>ヒヤ</t>
    </rPh>
    <phoneticPr fontId="1"/>
  </si>
  <si>
    <t>うどん（温or冷）</t>
    <rPh sb="4" eb="5">
      <t>オン</t>
    </rPh>
    <rPh sb="7" eb="8">
      <t>ヒヤ</t>
    </rPh>
    <phoneticPr fontId="1"/>
  </si>
  <si>
    <t>月　日</t>
    <rPh sb="0" eb="1">
      <t>ツキ</t>
    </rPh>
    <rPh sb="2" eb="3">
      <t>ヒ</t>
    </rPh>
    <phoneticPr fontId="20"/>
  </si>
  <si>
    <t>氏　名</t>
    <rPh sb="0" eb="1">
      <t>シ</t>
    </rPh>
    <rPh sb="2" eb="3">
      <t>メイ</t>
    </rPh>
    <phoneticPr fontId="20"/>
  </si>
  <si>
    <t>朝</t>
    <rPh sb="0" eb="1">
      <t>アサ</t>
    </rPh>
    <phoneticPr fontId="20"/>
  </si>
  <si>
    <t>昼</t>
    <rPh sb="0" eb="1">
      <t>ヒル</t>
    </rPh>
    <phoneticPr fontId="20"/>
  </si>
  <si>
    <t>夕</t>
    <rPh sb="0" eb="1">
      <t>ユウ</t>
    </rPh>
    <phoneticPr fontId="20"/>
  </si>
  <si>
    <t>カ</t>
    <phoneticPr fontId="1"/>
  </si>
  <si>
    <t>城里ごちそう膳</t>
    <phoneticPr fontId="1"/>
  </si>
  <si>
    <t>そば</t>
    <phoneticPr fontId="1"/>
  </si>
  <si>
    <t>うどん</t>
    <phoneticPr fontId="1"/>
  </si>
  <si>
    <t>カツカレー</t>
  </si>
  <si>
    <t>品名</t>
    <rPh sb="0" eb="1">
      <t>シナ</t>
    </rPh>
    <rPh sb="1" eb="2">
      <t>メイ</t>
    </rPh>
    <phoneticPr fontId="1"/>
  </si>
  <si>
    <t>昼食</t>
    <rPh sb="0" eb="1">
      <t>ヒル</t>
    </rPh>
    <rPh sb="1" eb="2">
      <t>ショク</t>
    </rPh>
    <phoneticPr fontId="1"/>
  </si>
  <si>
    <t>時間</t>
    <rPh sb="0" eb="2">
      <t>ジカン</t>
    </rPh>
    <phoneticPr fontId="1"/>
  </si>
  <si>
    <t>昼食</t>
    <rPh sb="0" eb="2">
      <t>チュウショク</t>
    </rPh>
    <phoneticPr fontId="1"/>
  </si>
  <si>
    <t>符号</t>
    <rPh sb="0" eb="2">
      <t>フゴウ</t>
    </rPh>
    <phoneticPr fontId="1"/>
  </si>
  <si>
    <t>A</t>
    <phoneticPr fontId="1"/>
  </si>
  <si>
    <t>ご</t>
    <phoneticPr fontId="1"/>
  </si>
  <si>
    <t>/</t>
    <phoneticPr fontId="1"/>
  </si>
  <si>
    <t>氏　名　／　日　付</t>
    <phoneticPr fontId="1"/>
  </si>
  <si>
    <t>朝食，夕食</t>
    <rPh sb="0" eb="2">
      <t>チョウショク</t>
    </rPh>
    <rPh sb="3" eb="5">
      <t>ユウショク</t>
    </rPh>
    <phoneticPr fontId="20"/>
  </si>
  <si>
    <t>できたて定食（弁当つめかえ）</t>
    <rPh sb="4" eb="6">
      <t>テイショク</t>
    </rPh>
    <rPh sb="7" eb="9">
      <t>ベントウ</t>
    </rPh>
    <phoneticPr fontId="1"/>
  </si>
  <si>
    <t>※人数枠が足らない場合は，別途Excelファイルにご記入ください．</t>
    <rPh sb="1" eb="3">
      <t>ニンズウ</t>
    </rPh>
    <rPh sb="3" eb="4">
      <t>ワク</t>
    </rPh>
    <rPh sb="5" eb="6">
      <t>タ</t>
    </rPh>
    <rPh sb="9" eb="11">
      <t>バアイ</t>
    </rPh>
    <rPh sb="13" eb="15">
      <t>ベット</t>
    </rPh>
    <rPh sb="26" eb="28">
      <t>キニュウ</t>
    </rPh>
    <phoneticPr fontId="1"/>
  </si>
  <si>
    <t>喫食リスト（自動記入）の送付もあわせてお願いいたします．</t>
    <rPh sb="0" eb="2">
      <t>キッショク</t>
    </rPh>
    <rPh sb="6" eb="8">
      <t>ジドウ</t>
    </rPh>
    <rPh sb="8" eb="10">
      <t>キニュウ</t>
    </rPh>
    <rPh sb="12" eb="14">
      <t>ソウフ</t>
    </rPh>
    <rPh sb="20" eb="21">
      <t>ネガ</t>
    </rPh>
    <phoneticPr fontId="1"/>
  </si>
  <si>
    <t>メニューは以下のプルダウンよりお選びください．</t>
    <phoneticPr fontId="1"/>
  </si>
  <si>
    <t>※城里ごちそう膳は2日前までのご予約とさせていただきます．</t>
    <rPh sb="10" eb="12">
      <t>カマエ</t>
    </rPh>
    <rPh sb="16" eb="18">
      <t>ヨヤク</t>
    </rPh>
    <phoneticPr fontId="1"/>
  </si>
  <si>
    <t>※当日の変更は，食堂にお申し付けください（内線：333:029-288-7877）．</t>
    <rPh sb="1" eb="3">
      <t>トウジツ</t>
    </rPh>
    <rPh sb="4" eb="6">
      <t>ヘンコウ</t>
    </rPh>
    <rPh sb="8" eb="10">
      <t>ショクドウ</t>
    </rPh>
    <rPh sb="12" eb="13">
      <t>モウ</t>
    </rPh>
    <rPh sb="14" eb="15">
      <t>ツ</t>
    </rPh>
    <rPh sb="21" eb="23">
      <t>ナイセン</t>
    </rPh>
    <phoneticPr fontId="1"/>
  </si>
  <si>
    <t>※コースキャンセル時はお食事のキャンセルを味多加までお願いいたします．</t>
    <rPh sb="9" eb="10">
      <t>トキ</t>
    </rPh>
    <rPh sb="12" eb="14">
      <t>ショクジ</t>
    </rPh>
    <rPh sb="21" eb="24">
      <t>ミタカ</t>
    </rPh>
    <rPh sb="27" eb="28">
      <t>ネガ</t>
    </rPh>
    <phoneticPr fontId="1"/>
  </si>
  <si>
    <t>朝食：前日20：00まで，　夕食：当日13：30まで</t>
    <phoneticPr fontId="1"/>
  </si>
  <si>
    <t>メールアドレス</t>
    <phoneticPr fontId="1"/>
  </si>
  <si>
    <t>C</t>
    <phoneticPr fontId="1"/>
  </si>
  <si>
    <t>請求書払い(一括)・現金払い（個人・一括）</t>
    <rPh sb="6" eb="8">
      <t>イッカツ</t>
    </rPh>
    <rPh sb="18" eb="20">
      <t>イッカツ</t>
    </rPh>
    <phoneticPr fontId="1"/>
  </si>
  <si>
    <r>
      <rPr>
        <b/>
        <u/>
        <sz val="22"/>
        <color rgb="FFFF0000"/>
        <rFont val="游ゴシック"/>
        <family val="3"/>
        <charset val="128"/>
        <scheme val="minor"/>
      </rPr>
      <t>お食事の申し込みは「味多加フード」様へ</t>
    </r>
    <r>
      <rPr>
        <sz val="22"/>
        <color theme="1"/>
        <rFont val="游ゴシック"/>
        <family val="3"/>
        <charset val="128"/>
        <scheme val="minor"/>
      </rPr>
      <t xml:space="preserve">
</t>
    </r>
    <r>
      <rPr>
        <b/>
        <sz val="22"/>
        <color theme="1"/>
        <rFont val="游ゴシック"/>
        <family val="3"/>
        <charset val="128"/>
        <scheme val="minor"/>
      </rPr>
      <t>メール（mtrestaurant@mitakafood.co.jp）</t>
    </r>
    <r>
      <rPr>
        <sz val="22"/>
        <color theme="1"/>
        <rFont val="游ゴシック"/>
        <family val="3"/>
        <charset val="128"/>
        <scheme val="minor"/>
      </rPr>
      <t xml:space="preserve">
もしくは，</t>
    </r>
    <r>
      <rPr>
        <b/>
        <sz val="22"/>
        <color theme="1"/>
        <rFont val="游ゴシック"/>
        <family val="3"/>
        <charset val="128"/>
        <scheme val="minor"/>
      </rPr>
      <t>FAX（029-243-5601）</t>
    </r>
    <r>
      <rPr>
        <sz val="22"/>
        <color theme="1"/>
        <rFont val="游ゴシック"/>
        <family val="3"/>
        <charset val="128"/>
        <scheme val="minor"/>
      </rPr>
      <t>までご連絡ください．</t>
    </r>
    <rPh sb="1" eb="3">
      <t>ショクジ</t>
    </rPh>
    <rPh sb="4" eb="5">
      <t>モウ</t>
    </rPh>
    <rPh sb="6" eb="7">
      <t>コ</t>
    </rPh>
    <rPh sb="10" eb="11">
      <t>アジ</t>
    </rPh>
    <rPh sb="11" eb="12">
      <t>オオ</t>
    </rPh>
    <rPh sb="12" eb="13">
      <t>クワ</t>
    </rPh>
    <rPh sb="17" eb="18">
      <t>サマ</t>
    </rPh>
    <rPh sb="80" eb="82">
      <t>レンラク</t>
    </rPh>
    <phoneticPr fontId="1"/>
  </si>
  <si>
    <t>2300円</t>
    <phoneticPr fontId="1"/>
  </si>
  <si>
    <t>城里もっとごちそう膳</t>
    <rPh sb="0" eb="2">
      <t>シロサト</t>
    </rPh>
    <rPh sb="9" eb="10">
      <t>ゼン</t>
    </rPh>
    <phoneticPr fontId="1"/>
  </si>
  <si>
    <t>500円</t>
    <rPh sb="3" eb="4">
      <t>エン</t>
    </rPh>
    <phoneticPr fontId="1"/>
  </si>
  <si>
    <t>3日前の注文必要（昼のみ）</t>
    <rPh sb="1" eb="2">
      <t>ニチ</t>
    </rPh>
    <rPh sb="2" eb="3">
      <t>マエ</t>
    </rPh>
    <rPh sb="4" eb="6">
      <t>チュウモン</t>
    </rPh>
    <rPh sb="6" eb="8">
      <t>ヒツヨウ</t>
    </rPh>
    <rPh sb="9" eb="10">
      <t>ヒル</t>
    </rPh>
    <phoneticPr fontId="1"/>
  </si>
  <si>
    <t>も</t>
    <phoneticPr fontId="1"/>
  </si>
  <si>
    <t>※朝食／夕食「１」，できたて定食「A」，日替り（宅配弁当）「B」，できたて定食（弁当つめかえ）「C」，カツカレー「カ」，城里ごちそう膳「ご」，城里もっとごちそう膳「も」，そば「そ」，うどん「う」，常丼（牛丼）「牛」，常丼「常」</t>
    <rPh sb="4" eb="6">
      <t>ユウショク</t>
    </rPh>
    <rPh sb="14" eb="16">
      <t>テイショク</t>
    </rPh>
    <rPh sb="20" eb="21">
      <t>ヒ</t>
    </rPh>
    <rPh sb="21" eb="22">
      <t>ガ</t>
    </rPh>
    <rPh sb="24" eb="26">
      <t>タクハイ</t>
    </rPh>
    <rPh sb="26" eb="28">
      <t>ベントウ</t>
    </rPh>
    <rPh sb="37" eb="39">
      <t>テイショク</t>
    </rPh>
    <rPh sb="40" eb="42">
      <t>ベントウ</t>
    </rPh>
    <rPh sb="60" eb="62">
      <t>シロサト</t>
    </rPh>
    <rPh sb="66" eb="67">
      <t>ゼン</t>
    </rPh>
    <rPh sb="71" eb="73">
      <t>シロサト</t>
    </rPh>
    <rPh sb="80" eb="81">
      <t>ゼン</t>
    </rPh>
    <rPh sb="98" eb="100">
      <t>ツネドン</t>
    </rPh>
    <rPh sb="101" eb="103">
      <t>ギュウドン</t>
    </rPh>
    <rPh sb="105" eb="106">
      <t>ギュウ</t>
    </rPh>
    <rPh sb="108" eb="109">
      <t>ツネ</t>
    </rPh>
    <rPh sb="109" eb="110">
      <t>ドン</t>
    </rPh>
    <rPh sb="111" eb="112">
      <t>ツネ</t>
    </rPh>
    <phoneticPr fontId="20"/>
  </si>
  <si>
    <t>城里もっとごちそう膳</t>
    <phoneticPr fontId="1"/>
  </si>
  <si>
    <t>常丼（牛丼）</t>
    <rPh sb="3" eb="5">
      <t>ギュウドン</t>
    </rPh>
    <phoneticPr fontId="1"/>
  </si>
  <si>
    <t>常丼（豚丼or麻婆茄子丼）</t>
    <rPh sb="0" eb="1">
      <t>ツネ</t>
    </rPh>
    <rPh sb="1" eb="2">
      <t>ドン</t>
    </rPh>
    <rPh sb="3" eb="5">
      <t>ブタドン</t>
    </rPh>
    <rPh sb="7" eb="11">
      <t>マーボナス</t>
    </rPh>
    <rPh sb="11" eb="12">
      <t>ドン</t>
    </rPh>
    <phoneticPr fontId="1"/>
  </si>
  <si>
    <t>常丼（豚丼or麻婆茄子丼）</t>
    <rPh sb="3" eb="5">
      <t>ブタドン</t>
    </rPh>
    <rPh sb="7" eb="11">
      <t>マーボーナス</t>
    </rPh>
    <rPh sb="11" eb="12">
      <t>ドン</t>
    </rPh>
    <phoneticPr fontId="1"/>
  </si>
  <si>
    <t>450円</t>
    <rPh sb="3" eb="4">
      <t>エン</t>
    </rPh>
    <phoneticPr fontId="1"/>
  </si>
  <si>
    <t>常丼（牛すき丼）</t>
    <rPh sb="0" eb="1">
      <t>ツネ</t>
    </rPh>
    <rPh sb="1" eb="2">
      <t>ドン</t>
    </rPh>
    <rPh sb="3" eb="4">
      <t>ギュウ</t>
    </rPh>
    <rPh sb="6" eb="7">
      <t>ドン</t>
    </rPh>
    <phoneticPr fontId="1"/>
  </si>
  <si>
    <t>700円</t>
    <rPh sb="3" eb="4">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</si>
</sst>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m/d;@"/>
  </numFmts>
  <fonts count="29">
    <font>
      <sz val="11"/>
      <color theme="1"/>
      <name val="游ゴシック"/>
      <family val="2"/>
      <charset val="128"/>
      <scheme val="minor"/>
    </font>
    <font>
      <sz val="6"/>
      <name val="游ゴシック"/>
      <family val="2"/>
      <charset val="128"/>
      <scheme val="minor"/>
    </font>
    <font>
      <sz val="16"/>
      <color theme="1"/>
      <name val="游ゴシック"/>
      <family val="2"/>
      <charset val="128"/>
      <scheme val="minor"/>
    </font>
    <font>
      <sz val="14"/>
      <color theme="1"/>
      <name val="游ゴシック"/>
      <family val="2"/>
      <charset val="128"/>
      <scheme val="minor"/>
    </font>
    <font>
      <sz val="14"/>
      <color theme="1"/>
      <name val="游ゴシック"/>
      <family val="3"/>
      <charset val="128"/>
      <scheme val="minor"/>
    </font>
    <font>
      <sz val="12"/>
      <color theme="1"/>
      <name val="游ゴシック"/>
      <family val="3"/>
      <charset val="128"/>
      <scheme val="minor"/>
    </font>
    <font>
      <b/>
      <sz val="12"/>
      <color theme="1"/>
      <name val="游ゴシック"/>
      <family val="3"/>
      <charset val="128"/>
      <scheme val="minor"/>
    </font>
    <font>
      <sz val="10"/>
      <color theme="1"/>
      <name val="游ゴシック"/>
      <family val="3"/>
      <charset val="128"/>
      <scheme val="minor"/>
    </font>
    <font>
      <b/>
      <sz val="22"/>
      <color theme="1"/>
      <name val="游ゴシック"/>
      <family val="3"/>
      <charset val="128"/>
      <scheme val="minor"/>
    </font>
    <font>
      <sz val="11"/>
      <color rgb="FFFF0000"/>
      <name val="游ゴシック"/>
      <family val="2"/>
      <charset val="128"/>
      <scheme val="minor"/>
    </font>
    <font>
      <sz val="9"/>
      <color indexed="81"/>
      <name val="MS P ゴシック"/>
      <family val="3"/>
      <charset val="128"/>
    </font>
    <font>
      <b/>
      <sz val="9"/>
      <color indexed="81"/>
      <name val="MS P ゴシック"/>
      <family val="3"/>
      <charset val="128"/>
    </font>
    <font>
      <b/>
      <sz val="10"/>
      <color theme="1"/>
      <name val="游ゴシック"/>
      <family val="3"/>
      <charset val="128"/>
      <scheme val="minor"/>
    </font>
    <font>
      <b/>
      <sz val="16"/>
      <color theme="1"/>
      <name val="游ゴシック"/>
      <family val="3"/>
      <charset val="128"/>
      <scheme val="minor"/>
    </font>
    <font>
      <sz val="16"/>
      <color theme="1"/>
      <name val="游ゴシック"/>
      <family val="3"/>
      <charset val="128"/>
      <scheme val="minor"/>
    </font>
    <font>
      <sz val="18"/>
      <color theme="1"/>
      <name val="游ゴシック"/>
      <family val="2"/>
      <charset val="128"/>
      <scheme val="minor"/>
    </font>
    <font>
      <sz val="18"/>
      <color theme="1"/>
      <name val="游ゴシック"/>
      <family val="3"/>
      <charset val="128"/>
      <scheme val="minor"/>
    </font>
    <font>
      <sz val="18"/>
      <color rgb="FFFF0000"/>
      <name val="游ゴシック"/>
      <family val="3"/>
      <charset val="128"/>
      <scheme val="minor"/>
    </font>
    <font>
      <sz val="12"/>
      <name val="游ゴシック"/>
      <family val="3"/>
      <charset val="128"/>
      <scheme val="minor"/>
    </font>
    <font>
      <sz val="20"/>
      <name val="游ゴシック"/>
      <family val="3"/>
      <charset val="128"/>
      <scheme val="minor"/>
    </font>
    <font>
      <sz val="6"/>
      <name val="ＭＳ Ｐゴシック"/>
      <family val="3"/>
      <charset val="128"/>
    </font>
    <font>
      <sz val="11"/>
      <name val="游ゴシック"/>
      <family val="3"/>
      <charset val="128"/>
      <scheme val="minor"/>
    </font>
    <font>
      <sz val="14"/>
      <name val="游ゴシック"/>
      <family val="3"/>
      <charset val="128"/>
      <scheme val="minor"/>
    </font>
    <font>
      <sz val="16"/>
      <name val="游ゴシック"/>
      <family val="3"/>
      <charset val="128"/>
      <scheme val="minor"/>
    </font>
    <font>
      <sz val="22"/>
      <color theme="1"/>
      <name val="游ゴシック"/>
      <family val="2"/>
      <charset val="128"/>
      <scheme val="minor"/>
    </font>
    <font>
      <b/>
      <u/>
      <sz val="22"/>
      <color rgb="FFFF0000"/>
      <name val="游ゴシック"/>
      <family val="3"/>
      <charset val="128"/>
      <scheme val="minor"/>
    </font>
    <font>
      <sz val="22"/>
      <color theme="1"/>
      <name val="游ゴシック"/>
      <family val="3"/>
      <charset val="128"/>
      <scheme val="minor"/>
    </font>
    <font>
      <sz val="13"/>
      <name val="ＭＳ Ｐゴシック"/>
      <family val="3"/>
      <charset val="128"/>
    </font>
    <font>
      <sz val="13"/>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rgb="FFF2F2F2"/>
        <bgColor indexed="64"/>
      </patternFill>
    </fill>
  </fills>
  <borders count="77">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auto="1"/>
      </right>
      <top/>
      <bottom/>
      <diagonal/>
    </border>
    <border>
      <left style="thin">
        <color auto="1"/>
      </left>
      <right/>
      <top/>
      <bottom/>
      <diagonal/>
    </border>
    <border>
      <left/>
      <right/>
      <top/>
      <bottom style="dashed">
        <color auto="1"/>
      </bottom>
      <diagonal/>
    </border>
    <border>
      <left/>
      <right/>
      <top style="dashed">
        <color auto="1"/>
      </top>
      <bottom style="dashed">
        <color auto="1"/>
      </bottom>
      <diagonal/>
    </border>
    <border>
      <left style="medium">
        <color indexed="64"/>
      </left>
      <right style="thin">
        <color indexed="64"/>
      </right>
      <top/>
      <bottom style="thin">
        <color indexed="64"/>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style="thin">
        <color auto="1"/>
      </right>
      <top style="medium">
        <color indexed="64"/>
      </top>
      <bottom style="thin">
        <color auto="1"/>
      </bottom>
      <diagonal/>
    </border>
    <border>
      <left/>
      <right/>
      <top style="medium">
        <color indexed="64"/>
      </top>
      <bottom/>
      <diagonal/>
    </border>
    <border>
      <left style="medium">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auto="1"/>
      </top>
      <bottom/>
      <diagonal/>
    </border>
    <border>
      <left style="medium">
        <color indexed="64"/>
      </left>
      <right/>
      <top/>
      <bottom style="thin">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thin">
        <color indexed="64"/>
      </top>
      <bottom style="thin">
        <color auto="1"/>
      </bottom>
      <diagonal/>
    </border>
    <border>
      <left style="thin">
        <color indexed="64"/>
      </left>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auto="1"/>
      </top>
      <bottom style="thin">
        <color indexed="64"/>
      </bottom>
      <diagonal/>
    </border>
    <border>
      <left/>
      <right style="thin">
        <color indexed="64"/>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medium">
        <color auto="1"/>
      </right>
      <top style="thin">
        <color indexed="64"/>
      </top>
      <bottom style="medium">
        <color auto="1"/>
      </bottom>
      <diagonal/>
    </border>
    <border>
      <left/>
      <right/>
      <top/>
      <bottom style="mediumDashed">
        <color indexed="64"/>
      </bottom>
      <diagonal/>
    </border>
    <border>
      <left/>
      <right/>
      <top style="mediumDashed">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medium">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rgb="FF000000"/>
      </left>
      <right style="thin">
        <color rgb="FF000000"/>
      </right>
      <top style="thin">
        <color rgb="FF000000"/>
      </top>
      <bottom style="double">
        <color rgb="FF000000"/>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diagonalUp="1" diagonalDown="1">
      <left style="thin">
        <color auto="1"/>
      </left>
      <right style="thin">
        <color auto="1"/>
      </right>
      <top style="thin">
        <color auto="1"/>
      </top>
      <bottom style="thin">
        <color auto="1"/>
      </bottom>
      <diagonal style="thin">
        <color auto="1"/>
      </diagonal>
    </border>
    <border diagonalUp="1" diagonalDown="1">
      <left style="thin">
        <color auto="1"/>
      </left>
      <right style="thin">
        <color auto="1"/>
      </right>
      <top style="thin">
        <color auto="1"/>
      </top>
      <bottom style="medium">
        <color auto="1"/>
      </bottom>
      <diagonal style="thin">
        <color auto="1"/>
      </diagonal>
    </border>
    <border>
      <left style="thin">
        <color rgb="FF000000"/>
      </left>
      <right style="medium">
        <color auto="1"/>
      </right>
      <top style="thin">
        <color rgb="FF000000"/>
      </top>
      <bottom style="double">
        <color rgb="FF000000"/>
      </bottom>
      <diagonal/>
    </border>
    <border diagonalUp="1" diagonalDown="1">
      <left style="thin">
        <color indexed="64"/>
      </left>
      <right style="medium">
        <color indexed="64"/>
      </right>
      <top style="thin">
        <color indexed="64"/>
      </top>
      <bottom style="thin">
        <color indexed="64"/>
      </bottom>
      <diagonal style="thin">
        <color auto="1"/>
      </diagonal>
    </border>
    <border diagonalUp="1" diagonalDown="1">
      <left style="thin">
        <color indexed="64"/>
      </left>
      <right style="medium">
        <color indexed="64"/>
      </right>
      <top style="thin">
        <color indexed="64"/>
      </top>
      <bottom style="medium">
        <color auto="1"/>
      </bottom>
      <diagonal style="thin">
        <color auto="1"/>
      </diagonal>
    </border>
    <border>
      <left style="thin">
        <color indexed="64"/>
      </left>
      <right style="medium">
        <color indexed="64"/>
      </right>
      <top style="medium">
        <color indexed="64"/>
      </top>
      <bottom style="thin">
        <color indexed="64"/>
      </bottom>
      <diagonal/>
    </border>
    <border diagonalUp="1" diagonalDown="1">
      <left/>
      <right style="thin">
        <color auto="1"/>
      </right>
      <top style="thin">
        <color auto="1"/>
      </top>
      <bottom style="thin">
        <color auto="1"/>
      </bottom>
      <diagonal style="thin">
        <color auto="1"/>
      </diagonal>
    </border>
    <border diagonalUp="1" diagonalDown="1">
      <left/>
      <right style="thin">
        <color auto="1"/>
      </right>
      <top style="thin">
        <color auto="1"/>
      </top>
      <bottom style="medium">
        <color auto="1"/>
      </bottom>
      <diagonal style="thin">
        <color auto="1"/>
      </diagonal>
    </border>
    <border>
      <left/>
      <right style="medium">
        <color indexed="64"/>
      </right>
      <top style="thin">
        <color auto="1"/>
      </top>
      <bottom style="thin">
        <color auto="1"/>
      </bottom>
      <diagonal/>
    </border>
    <border>
      <left style="medium">
        <color indexed="64"/>
      </left>
      <right style="medium">
        <color indexed="64"/>
      </right>
      <top style="medium">
        <color indexed="64"/>
      </top>
      <bottom style="thin">
        <color indexed="64"/>
      </bottom>
      <diagonal/>
    </border>
    <border>
      <left style="hair">
        <color auto="1"/>
      </left>
      <right style="hair">
        <color auto="1"/>
      </right>
      <top style="thin">
        <color indexed="64"/>
      </top>
      <bottom style="thin">
        <color auto="1"/>
      </bottom>
      <diagonal/>
    </border>
    <border>
      <left style="hair">
        <color auto="1"/>
      </left>
      <right style="hair">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diagonalDown="1">
      <left/>
      <right style="thin">
        <color auto="1"/>
      </right>
      <top style="thin">
        <color auto="1"/>
      </top>
      <bottom/>
      <diagonal style="thin">
        <color auto="1"/>
      </diagonal>
    </border>
    <border diagonalUp="1" diagonalDown="1">
      <left style="thin">
        <color auto="1"/>
      </left>
      <right style="thin">
        <color auto="1"/>
      </right>
      <top style="thin">
        <color auto="1"/>
      </top>
      <bottom/>
      <diagonal style="thin">
        <color auto="1"/>
      </diagonal>
    </border>
    <border diagonalUp="1" diagonalDown="1">
      <left style="thin">
        <color indexed="64"/>
      </left>
      <right style="medium">
        <color indexed="64"/>
      </right>
      <top style="thin">
        <color indexed="64"/>
      </top>
      <bottom/>
      <diagonal style="thin">
        <color auto="1"/>
      </diagonal>
    </border>
    <border>
      <left style="medium">
        <color auto="1"/>
      </left>
      <right/>
      <top/>
      <bottom style="medium">
        <color auto="1"/>
      </bottom>
      <diagonal/>
    </border>
    <border>
      <left/>
      <right style="medium">
        <color auto="1"/>
      </right>
      <top/>
      <bottom style="medium">
        <color auto="1"/>
      </bottom>
      <diagonal/>
    </border>
  </borders>
  <cellStyleXfs count="1">
    <xf numFmtId="0" fontId="0" fillId="0" borderId="0">
      <alignment vertical="center"/>
    </xf>
  </cellStyleXfs>
  <cellXfs count="148">
    <xf numFmtId="0" fontId="0" fillId="0" borderId="0" xfId="0">
      <alignment vertical="center"/>
    </xf>
    <xf numFmtId="0" fontId="4" fillId="0" borderId="0" xfId="0" applyFont="1">
      <alignment vertical="center"/>
    </xf>
    <xf numFmtId="0" fontId="3" fillId="0" borderId="0" xfId="0" applyFont="1">
      <alignment vertical="center"/>
    </xf>
    <xf numFmtId="0" fontId="0" fillId="0" borderId="3" xfId="0" applyBorder="1" applyAlignment="1">
      <alignment horizontal="left" vertical="center"/>
    </xf>
    <xf numFmtId="0" fontId="0" fillId="0" borderId="6" xfId="0" applyBorder="1" applyAlignment="1">
      <alignment horizontal="left" vertical="center"/>
    </xf>
    <xf numFmtId="0" fontId="0" fillId="0" borderId="16" xfId="0" applyBorder="1" applyAlignment="1">
      <alignment horizontal="left" vertical="center"/>
    </xf>
    <xf numFmtId="0" fontId="0" fillId="0" borderId="0" xfId="0" applyAlignment="1">
      <alignment horizontal="left" vertical="center"/>
    </xf>
    <xf numFmtId="0" fontId="0" fillId="0" borderId="15" xfId="0" applyBorder="1" applyAlignment="1">
      <alignment horizontal="left" vertical="center"/>
    </xf>
    <xf numFmtId="0" fontId="9" fillId="0" borderId="0" xfId="0" applyFont="1">
      <alignment vertical="center"/>
    </xf>
    <xf numFmtId="0" fontId="6" fillId="0" borderId="0" xfId="0" applyFont="1">
      <alignment vertical="center"/>
    </xf>
    <xf numFmtId="0" fontId="12"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7" fillId="0" borderId="0" xfId="0" applyFont="1" applyAlignment="1">
      <alignment horizontal="center" vertical="center" shrinkToFit="1"/>
    </xf>
    <xf numFmtId="0" fontId="5" fillId="0" borderId="20" xfId="0" applyFont="1" applyBorder="1">
      <alignment vertical="center"/>
    </xf>
    <xf numFmtId="0" fontId="5" fillId="0" borderId="4" xfId="0" applyFont="1" applyBorder="1">
      <alignment vertical="center"/>
    </xf>
    <xf numFmtId="0" fontId="5" fillId="0" borderId="21" xfId="0" applyFont="1" applyBorder="1">
      <alignment vertical="center"/>
    </xf>
    <xf numFmtId="0" fontId="15" fillId="0" borderId="1" xfId="0" applyFont="1" applyBorder="1">
      <alignment vertical="center"/>
    </xf>
    <xf numFmtId="0" fontId="5" fillId="0" borderId="12" xfId="0" applyFont="1" applyBorder="1" applyAlignment="1">
      <alignment horizontal="center" vertical="center"/>
    </xf>
    <xf numFmtId="0" fontId="18" fillId="0" borderId="12" xfId="0" applyFont="1" applyBorder="1" applyAlignment="1">
      <alignment horizontal="center" vertical="center"/>
    </xf>
    <xf numFmtId="0" fontId="5" fillId="0" borderId="14" xfId="0" applyFont="1" applyBorder="1" applyAlignment="1">
      <alignment horizontal="center" vertical="center"/>
    </xf>
    <xf numFmtId="0" fontId="5" fillId="0" borderId="13" xfId="0" applyFont="1" applyBorder="1">
      <alignment vertical="center"/>
    </xf>
    <xf numFmtId="0" fontId="5" fillId="0" borderId="11" xfId="0" applyFont="1" applyBorder="1" applyAlignment="1">
      <alignment horizontal="center" vertical="center"/>
    </xf>
    <xf numFmtId="0" fontId="4" fillId="0" borderId="5" xfId="0" applyFont="1" applyBorder="1" applyAlignment="1">
      <alignment horizontal="center" vertical="center" wrapText="1" shrinkToFit="1"/>
    </xf>
    <xf numFmtId="0" fontId="4" fillId="0" borderId="3" xfId="0" applyFont="1" applyBorder="1" applyAlignment="1">
      <alignment horizontal="center" vertical="center" wrapText="1" shrinkToFit="1"/>
    </xf>
    <xf numFmtId="0" fontId="14" fillId="0" borderId="29" xfId="0" applyFont="1" applyBorder="1" applyAlignment="1">
      <alignment horizontal="center" vertical="center"/>
    </xf>
    <xf numFmtId="0" fontId="14" fillId="0" borderId="24" xfId="0" applyFont="1" applyBorder="1" applyAlignment="1">
      <alignment horizontal="center" vertical="center"/>
    </xf>
    <xf numFmtId="0" fontId="14" fillId="0" borderId="28" xfId="0" applyFont="1" applyBorder="1" applyAlignment="1">
      <alignment horizontal="center" vertical="center"/>
    </xf>
    <xf numFmtId="0" fontId="14" fillId="0" borderId="27" xfId="0" applyFont="1" applyBorder="1" applyAlignment="1">
      <alignment horizontal="center" vertical="center"/>
    </xf>
    <xf numFmtId="0" fontId="14" fillId="0" borderId="31" xfId="0" applyFont="1" applyBorder="1" applyAlignment="1">
      <alignment horizontal="center" vertical="center" wrapText="1"/>
    </xf>
    <xf numFmtId="0" fontId="14" fillId="0" borderId="2" xfId="0" applyFont="1" applyBorder="1" applyAlignment="1">
      <alignment horizontal="center" vertical="center" wrapText="1"/>
    </xf>
    <xf numFmtId="0" fontId="16" fillId="0" borderId="0" xfId="0" applyFont="1">
      <alignment vertical="center"/>
    </xf>
    <xf numFmtId="0" fontId="16" fillId="0" borderId="2" xfId="0" applyFont="1" applyBorder="1">
      <alignment vertical="center"/>
    </xf>
    <xf numFmtId="0" fontId="13" fillId="0" borderId="23" xfId="0" applyFont="1" applyBorder="1" applyAlignment="1">
      <alignment horizontal="center" vertical="center"/>
    </xf>
    <xf numFmtId="0" fontId="4" fillId="0" borderId="0" xfId="0" applyFont="1" applyAlignment="1">
      <alignment vertical="center" shrinkToFit="1"/>
    </xf>
    <xf numFmtId="0" fontId="0" fillId="0" borderId="7" xfId="0" applyBorder="1">
      <alignment vertical="center"/>
    </xf>
    <xf numFmtId="0" fontId="0" fillId="0" borderId="1" xfId="0" applyBorder="1">
      <alignment vertical="center"/>
    </xf>
    <xf numFmtId="0" fontId="0" fillId="0" borderId="8" xfId="0" applyBorder="1">
      <alignment vertical="center"/>
    </xf>
    <xf numFmtId="0" fontId="16" fillId="0" borderId="22" xfId="0" applyFont="1" applyBorder="1">
      <alignment vertical="center"/>
    </xf>
    <xf numFmtId="0" fontId="16" fillId="0" borderId="9" xfId="0" applyFont="1" applyBorder="1">
      <alignment vertical="center"/>
    </xf>
    <xf numFmtId="0" fontId="16" fillId="0" borderId="25" xfId="0" applyFont="1" applyBorder="1">
      <alignment vertical="center"/>
    </xf>
    <xf numFmtId="0" fontId="16" fillId="0" borderId="21" xfId="0" applyFont="1" applyBorder="1">
      <alignment vertical="center"/>
    </xf>
    <xf numFmtId="0" fontId="16" fillId="0" borderId="26" xfId="0" applyFont="1" applyBorder="1">
      <alignment vertical="center"/>
    </xf>
    <xf numFmtId="0" fontId="5" fillId="0" borderId="19" xfId="0" applyFont="1" applyBorder="1">
      <alignment vertical="center"/>
    </xf>
    <xf numFmtId="0" fontId="5" fillId="0" borderId="10" xfId="0" applyFont="1" applyBorder="1">
      <alignment vertical="center"/>
    </xf>
    <xf numFmtId="0" fontId="13" fillId="0" borderId="30" xfId="0" applyFont="1" applyBorder="1" applyAlignment="1">
      <alignment horizontal="center" vertical="center"/>
    </xf>
    <xf numFmtId="0" fontId="14" fillId="0" borderId="37" xfId="0" applyFont="1" applyBorder="1" applyAlignment="1">
      <alignment horizontal="center" vertical="center" wrapText="1"/>
    </xf>
    <xf numFmtId="0" fontId="14" fillId="0" borderId="36" xfId="0" applyFont="1" applyBorder="1" applyAlignment="1">
      <alignment horizontal="center" vertical="center"/>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13" fillId="0" borderId="32" xfId="0" applyFont="1" applyBorder="1" applyAlignment="1">
      <alignment horizontal="center" vertical="center"/>
    </xf>
    <xf numFmtId="0" fontId="13" fillId="0" borderId="7" xfId="0" applyFont="1" applyBorder="1" applyAlignment="1">
      <alignment horizontal="center" vertical="center"/>
    </xf>
    <xf numFmtId="0" fontId="13" fillId="0" borderId="1" xfId="0" applyFont="1" applyBorder="1" applyAlignment="1">
      <alignment horizontal="center" vertical="center"/>
    </xf>
    <xf numFmtId="0" fontId="13" fillId="0" borderId="8" xfId="0" applyFont="1" applyBorder="1" applyAlignment="1">
      <alignment horizontal="center" vertical="center"/>
    </xf>
    <xf numFmtId="0" fontId="4" fillId="0" borderId="0" xfId="0" applyFont="1" applyAlignment="1">
      <alignment horizontal="center" vertical="center" wrapText="1" shrinkToFit="1"/>
    </xf>
    <xf numFmtId="0" fontId="3" fillId="0" borderId="17" xfId="0" applyFont="1" applyBorder="1" applyAlignment="1">
      <alignment horizontal="center" vertical="center"/>
    </xf>
    <xf numFmtId="0" fontId="4" fillId="0" borderId="18" xfId="0" applyFont="1" applyBorder="1" applyAlignment="1">
      <alignment horizontal="center" vertical="center"/>
    </xf>
    <xf numFmtId="0" fontId="21" fillId="0" borderId="0" xfId="0" applyFont="1" applyAlignment="1"/>
    <xf numFmtId="0" fontId="23" fillId="0" borderId="48" xfId="0" applyFont="1" applyBorder="1" applyAlignment="1">
      <alignment horizontal="center" vertical="center"/>
    </xf>
    <xf numFmtId="0" fontId="23" fillId="0" borderId="49" xfId="0" applyFont="1" applyBorder="1" applyAlignment="1">
      <alignment horizontal="center" vertical="center"/>
    </xf>
    <xf numFmtId="0" fontId="23" fillId="0" borderId="50" xfId="0" applyFont="1" applyBorder="1" applyAlignment="1">
      <alignment horizontal="center" vertical="center"/>
    </xf>
    <xf numFmtId="0" fontId="23" fillId="4" borderId="51" xfId="0" applyFont="1" applyFill="1" applyBorder="1" applyAlignment="1">
      <alignment horizontal="center" vertical="center"/>
    </xf>
    <xf numFmtId="0" fontId="21" fillId="0" borderId="0" xfId="0" applyFont="1">
      <alignment vertical="center"/>
    </xf>
    <xf numFmtId="0" fontId="23" fillId="0" borderId="52" xfId="0" applyFont="1" applyBorder="1" applyAlignment="1">
      <alignment horizontal="center" vertical="center"/>
    </xf>
    <xf numFmtId="0" fontId="23" fillId="4" borderId="52" xfId="0" applyFont="1" applyFill="1" applyBorder="1" applyAlignment="1">
      <alignment horizontal="center" vertical="center"/>
    </xf>
    <xf numFmtId="0" fontId="23" fillId="4" borderId="53" xfId="0" applyFont="1" applyFill="1" applyBorder="1" applyAlignment="1">
      <alignment horizontal="center" vertical="center"/>
    </xf>
    <xf numFmtId="0" fontId="23" fillId="0" borderId="51" xfId="0" applyFont="1" applyBorder="1" applyAlignment="1">
      <alignment horizontal="center" vertical="center"/>
    </xf>
    <xf numFmtId="0" fontId="23" fillId="0" borderId="53" xfId="0" applyFont="1" applyBorder="1" applyAlignment="1">
      <alignment horizontal="center" vertical="center"/>
    </xf>
    <xf numFmtId="0" fontId="23" fillId="0" borderId="55" xfId="0" applyFont="1" applyBorder="1" applyAlignment="1">
      <alignment horizontal="center" vertical="center"/>
    </xf>
    <xf numFmtId="0" fontId="23" fillId="5" borderId="0" xfId="0" applyFont="1" applyFill="1" applyAlignment="1">
      <alignment horizontal="center"/>
    </xf>
    <xf numFmtId="0" fontId="23" fillId="5" borderId="0" xfId="0" applyFont="1" applyFill="1" applyAlignment="1"/>
    <xf numFmtId="0" fontId="23" fillId="0" borderId="4" xfId="0" applyFont="1" applyBorder="1" applyAlignment="1">
      <alignment horizontal="center" vertical="center"/>
    </xf>
    <xf numFmtId="0" fontId="21" fillId="0" borderId="57" xfId="0" applyFont="1" applyBorder="1" applyAlignment="1"/>
    <xf numFmtId="0" fontId="23" fillId="0" borderId="57" xfId="0" applyFont="1" applyBorder="1" applyAlignment="1">
      <alignment horizontal="center" vertical="center"/>
    </xf>
    <xf numFmtId="0" fontId="23" fillId="0" borderId="58" xfId="0" applyFont="1" applyBorder="1" applyAlignment="1">
      <alignment horizontal="center" vertical="center"/>
    </xf>
    <xf numFmtId="0" fontId="21" fillId="0" borderId="0" xfId="0" applyFont="1" applyAlignment="1">
      <alignment horizontal="center"/>
    </xf>
    <xf numFmtId="0" fontId="0" fillId="0" borderId="0" xfId="0" applyAlignment="1">
      <alignment horizontal="center" vertical="center"/>
    </xf>
    <xf numFmtId="0" fontId="23" fillId="0" borderId="44" xfId="0" applyFont="1" applyBorder="1">
      <alignment vertical="center"/>
    </xf>
    <xf numFmtId="0" fontId="23" fillId="0" borderId="46" xfId="0" applyFont="1" applyBorder="1">
      <alignment vertical="center"/>
    </xf>
    <xf numFmtId="0" fontId="23" fillId="6" borderId="47" xfId="0" applyFont="1" applyFill="1" applyBorder="1" applyAlignment="1">
      <alignment horizontal="center" vertical="center"/>
    </xf>
    <xf numFmtId="0" fontId="23" fillId="0" borderId="59" xfId="0" applyFont="1" applyBorder="1" applyAlignment="1">
      <alignment horizontal="center" vertical="center"/>
    </xf>
    <xf numFmtId="0" fontId="23" fillId="0" borderId="12" xfId="0" applyFont="1" applyBorder="1" applyAlignment="1">
      <alignment horizontal="center" vertical="center"/>
    </xf>
    <xf numFmtId="0" fontId="23" fillId="0" borderId="60" xfId="0" applyFont="1" applyBorder="1" applyAlignment="1">
      <alignment horizontal="center" vertical="center"/>
    </xf>
    <xf numFmtId="0" fontId="23" fillId="0" borderId="61" xfId="0" applyFont="1" applyBorder="1" applyAlignment="1">
      <alignment horizontal="center" vertical="center"/>
    </xf>
    <xf numFmtId="0" fontId="23" fillId="0" borderId="37" xfId="0" applyFont="1" applyBorder="1" applyAlignment="1">
      <alignment horizontal="center" vertical="center"/>
    </xf>
    <xf numFmtId="0" fontId="23" fillId="0" borderId="63" xfId="0" applyFont="1" applyBorder="1" applyAlignment="1">
      <alignment horizontal="center" vertical="center"/>
    </xf>
    <xf numFmtId="0" fontId="23" fillId="0" borderId="64" xfId="0" applyFont="1" applyBorder="1" applyAlignment="1">
      <alignment horizontal="center" vertical="center"/>
    </xf>
    <xf numFmtId="0" fontId="23" fillId="0" borderId="54" xfId="0" applyFont="1" applyBorder="1" applyAlignment="1">
      <alignment horizontal="center" vertical="center"/>
    </xf>
    <xf numFmtId="0" fontId="23" fillId="6" borderId="37" xfId="0" applyFont="1" applyFill="1" applyBorder="1" applyAlignment="1">
      <alignment horizontal="center" vertical="center"/>
    </xf>
    <xf numFmtId="0" fontId="23" fillId="6" borderId="54" xfId="0" applyFont="1" applyFill="1" applyBorder="1" applyAlignment="1">
      <alignment horizontal="center" vertical="center"/>
    </xf>
    <xf numFmtId="0" fontId="23" fillId="0" borderId="66" xfId="0" applyFont="1" applyBorder="1" applyAlignment="1">
      <alignment horizontal="center" vertical="center"/>
    </xf>
    <xf numFmtId="0" fontId="23" fillId="6" borderId="51" xfId="0" applyFont="1" applyFill="1" applyBorder="1" applyAlignment="1">
      <alignment horizontal="center" vertical="center"/>
    </xf>
    <xf numFmtId="0" fontId="23" fillId="5" borderId="51" xfId="0" applyFont="1" applyFill="1" applyBorder="1" applyAlignment="1">
      <alignment horizontal="center" vertical="center"/>
    </xf>
    <xf numFmtId="0" fontId="23" fillId="6" borderId="53" xfId="0" applyFont="1" applyFill="1" applyBorder="1" applyAlignment="1">
      <alignment horizontal="center" vertical="center"/>
    </xf>
    <xf numFmtId="0" fontId="23" fillId="5" borderId="55" xfId="0" applyFont="1" applyFill="1" applyBorder="1" applyAlignment="1">
      <alignment horizontal="center" vertical="center"/>
    </xf>
    <xf numFmtId="0" fontId="13" fillId="0" borderId="1" xfId="0" applyFont="1" applyBorder="1" applyAlignment="1">
      <alignment horizontal="center" vertical="center" shrinkToFit="1"/>
    </xf>
    <xf numFmtId="177" fontId="13" fillId="0" borderId="23" xfId="0" applyNumberFormat="1" applyFont="1" applyBorder="1" applyAlignment="1">
      <alignment horizontal="center" vertical="center" shrinkToFit="1"/>
    </xf>
    <xf numFmtId="0" fontId="14" fillId="0" borderId="0" xfId="0" applyFont="1">
      <alignment vertical="center"/>
    </xf>
    <xf numFmtId="0" fontId="14" fillId="0" borderId="67" xfId="0" applyFont="1" applyBorder="1" applyAlignment="1">
      <alignment horizontal="center" vertical="center" wrapText="1"/>
    </xf>
    <xf numFmtId="0" fontId="4" fillId="0" borderId="68" xfId="0" applyFont="1" applyBorder="1" applyAlignment="1">
      <alignment horizontal="center" vertical="center" wrapText="1" shrinkToFit="1"/>
    </xf>
    <xf numFmtId="0" fontId="16" fillId="0" borderId="33" xfId="0" applyFont="1" applyBorder="1" applyAlignment="1">
      <alignment horizontal="center" vertical="center"/>
    </xf>
    <xf numFmtId="0" fontId="16" fillId="0" borderId="35" xfId="0" applyFont="1" applyBorder="1" applyAlignment="1">
      <alignment horizontal="center" vertical="center"/>
    </xf>
    <xf numFmtId="0" fontId="7" fillId="0" borderId="3" xfId="0" applyFont="1" applyBorder="1" applyAlignment="1">
      <alignment horizontal="center" vertical="center"/>
    </xf>
    <xf numFmtId="0" fontId="4" fillId="0" borderId="0" xfId="0" applyFont="1" applyAlignment="1">
      <alignment horizontal="center" vertical="center"/>
    </xf>
    <xf numFmtId="176" fontId="4" fillId="0" borderId="0" xfId="0" applyNumberFormat="1" applyFont="1" applyAlignment="1">
      <alignment horizontal="center" vertical="center"/>
    </xf>
    <xf numFmtId="0" fontId="14" fillId="0" borderId="27" xfId="0" applyFont="1" applyBorder="1" applyAlignment="1">
      <alignment horizontal="center" vertical="center" wrapText="1"/>
    </xf>
    <xf numFmtId="0" fontId="24" fillId="0" borderId="0" xfId="0" applyFont="1">
      <alignment vertical="center"/>
    </xf>
    <xf numFmtId="0" fontId="26" fillId="0" borderId="0" xfId="0" applyFont="1">
      <alignment vertical="center"/>
    </xf>
    <xf numFmtId="0" fontId="8" fillId="0" borderId="0" xfId="0" applyFont="1" applyAlignment="1"/>
    <xf numFmtId="0" fontId="23" fillId="0" borderId="72" xfId="0" applyFont="1" applyBorder="1" applyAlignment="1">
      <alignment horizontal="center" vertical="center"/>
    </xf>
    <xf numFmtId="0" fontId="23" fillId="0" borderId="73" xfId="0" applyFont="1" applyBorder="1" applyAlignment="1">
      <alignment horizontal="center" vertical="center"/>
    </xf>
    <xf numFmtId="0" fontId="23" fillId="0" borderId="74" xfId="0" applyFont="1" applyBorder="1" applyAlignment="1">
      <alignment horizontal="center" vertical="center"/>
    </xf>
    <xf numFmtId="0" fontId="23" fillId="0" borderId="8" xfId="0" applyFont="1" applyBorder="1" applyAlignment="1">
      <alignment horizontal="center" vertical="center"/>
    </xf>
    <xf numFmtId="0" fontId="23" fillId="0" borderId="21" xfId="0" applyFont="1" applyBorder="1" applyAlignment="1">
      <alignment horizontal="center" vertical="center"/>
    </xf>
    <xf numFmtId="0" fontId="23" fillId="0" borderId="56" xfId="0" applyFont="1" applyBorder="1" applyAlignment="1">
      <alignment horizontal="center" vertical="center"/>
    </xf>
    <xf numFmtId="0" fontId="26" fillId="2" borderId="69" xfId="0" applyFont="1" applyFill="1" applyBorder="1" applyAlignment="1">
      <alignment horizontal="center" vertical="center" wrapText="1"/>
    </xf>
    <xf numFmtId="0" fontId="24" fillId="2" borderId="70" xfId="0" applyFont="1" applyFill="1" applyBorder="1" applyAlignment="1">
      <alignment horizontal="center" vertical="center" wrapText="1"/>
    </xf>
    <xf numFmtId="0" fontId="24" fillId="2" borderId="71" xfId="0" applyFont="1" applyFill="1" applyBorder="1" applyAlignment="1">
      <alignment horizontal="center" vertical="center" wrapText="1"/>
    </xf>
    <xf numFmtId="0" fontId="2" fillId="2" borderId="0" xfId="0" applyFont="1" applyFill="1" applyAlignment="1">
      <alignment horizontal="center" vertical="center"/>
    </xf>
    <xf numFmtId="0" fontId="8" fillId="3" borderId="0" xfId="0" applyFont="1" applyFill="1" applyAlignment="1">
      <alignment horizontal="center" vertical="center"/>
    </xf>
    <xf numFmtId="0" fontId="16" fillId="0" borderId="1" xfId="0" applyFont="1" applyBorder="1" applyAlignment="1">
      <alignment horizontal="left" vertical="center"/>
    </xf>
    <xf numFmtId="0" fontId="16" fillId="0" borderId="2" xfId="0" applyFont="1" applyBorder="1" applyAlignment="1">
      <alignment horizontal="left" vertical="center"/>
    </xf>
    <xf numFmtId="0" fontId="17" fillId="0" borderId="2" xfId="0" applyFont="1" applyBorder="1" applyAlignment="1">
      <alignment horizontal="center" vertical="center"/>
    </xf>
    <xf numFmtId="0" fontId="16" fillId="0" borderId="34" xfId="0" applyFont="1" applyBorder="1" applyAlignment="1">
      <alignment horizontal="center" vertical="center"/>
    </xf>
    <xf numFmtId="0" fontId="16" fillId="0" borderId="41" xfId="0" applyFont="1" applyBorder="1" applyAlignment="1">
      <alignment horizontal="center" vertical="center"/>
    </xf>
    <xf numFmtId="176" fontId="4" fillId="0" borderId="17" xfId="0" applyNumberFormat="1" applyFont="1" applyBorder="1" applyAlignment="1">
      <alignment horizontal="center" vertical="center"/>
    </xf>
    <xf numFmtId="176" fontId="4" fillId="0" borderId="18" xfId="0" applyNumberFormat="1" applyFont="1" applyBorder="1" applyAlignment="1">
      <alignment horizontal="center" vertical="center"/>
    </xf>
    <xf numFmtId="0" fontId="22" fillId="0" borderId="36" xfId="0" applyFont="1" applyBorder="1" applyAlignment="1">
      <alignment vertical="center" wrapText="1"/>
    </xf>
    <xf numFmtId="0" fontId="22" fillId="0" borderId="65" xfId="0" applyFont="1" applyBorder="1" applyAlignment="1">
      <alignment vertical="center" wrapText="1"/>
    </xf>
    <xf numFmtId="0" fontId="22" fillId="0" borderId="75" xfId="0" applyFont="1" applyBorder="1" applyAlignment="1">
      <alignment vertical="center" wrapText="1"/>
    </xf>
    <xf numFmtId="0" fontId="22" fillId="0" borderId="76" xfId="0" applyFont="1" applyBorder="1" applyAlignment="1">
      <alignment vertical="center" wrapText="1"/>
    </xf>
    <xf numFmtId="0" fontId="23" fillId="0" borderId="20" xfId="0" applyFont="1" applyBorder="1" applyAlignment="1">
      <alignment horizontal="center"/>
    </xf>
    <xf numFmtId="0" fontId="23" fillId="0" borderId="12" xfId="0" applyFont="1" applyBorder="1" applyAlignment="1">
      <alignment horizontal="center"/>
    </xf>
    <xf numFmtId="0" fontId="22" fillId="0" borderId="20" xfId="0" applyFont="1" applyBorder="1" applyAlignment="1">
      <alignment horizontal="left" vertical="center" wrapText="1"/>
    </xf>
    <xf numFmtId="0" fontId="22" fillId="0" borderId="12" xfId="0" applyFont="1" applyBorder="1" applyAlignment="1">
      <alignment horizontal="left" vertical="center" wrapText="1"/>
    </xf>
    <xf numFmtId="0" fontId="22" fillId="0" borderId="36" xfId="0" applyFont="1" applyBorder="1" applyAlignment="1">
      <alignment vertical="center" shrinkToFit="1"/>
    </xf>
    <xf numFmtId="0" fontId="22" fillId="0" borderId="65" xfId="0" applyFont="1" applyBorder="1" applyAlignment="1">
      <alignment vertical="center" shrinkToFit="1"/>
    </xf>
    <xf numFmtId="177" fontId="23" fillId="0" borderId="45" xfId="0" applyNumberFormat="1" applyFont="1" applyBorder="1" applyAlignment="1">
      <alignment horizontal="center"/>
    </xf>
    <xf numFmtId="177" fontId="23" fillId="0" borderId="9" xfId="0" applyNumberFormat="1" applyFont="1" applyBorder="1" applyAlignment="1">
      <alignment horizontal="center"/>
    </xf>
    <xf numFmtId="0" fontId="19" fillId="0" borderId="0" xfId="0" applyFont="1" applyAlignment="1">
      <alignment horizontal="left" vertical="center"/>
    </xf>
    <xf numFmtId="0" fontId="21" fillId="0" borderId="42" xfId="0" applyFont="1" applyBorder="1" applyAlignment="1">
      <alignment horizontal="center"/>
    </xf>
    <xf numFmtId="0" fontId="27" fillId="0" borderId="43" xfId="0" applyFont="1" applyBorder="1" applyAlignment="1">
      <alignment horizontal="left" wrapText="1"/>
    </xf>
    <xf numFmtId="0" fontId="28" fillId="0" borderId="43" xfId="0" applyFont="1" applyBorder="1" applyAlignment="1">
      <alignment horizontal="left"/>
    </xf>
    <xf numFmtId="177" fontId="23" fillId="0" borderId="45" xfId="0" applyNumberFormat="1" applyFont="1" applyBorder="1" applyAlignment="1">
      <alignment horizontal="center" vertical="center"/>
    </xf>
    <xf numFmtId="177" fontId="23" fillId="0" borderId="9" xfId="0" applyNumberFormat="1" applyFont="1" applyBorder="1" applyAlignment="1">
      <alignment horizontal="center" vertical="center"/>
    </xf>
    <xf numFmtId="0" fontId="23" fillId="0" borderId="22" xfId="0" applyFont="1" applyBorder="1" applyAlignment="1">
      <alignment horizontal="center"/>
    </xf>
    <xf numFmtId="0" fontId="23" fillId="0" borderId="62" xfId="0" applyFont="1" applyBorder="1" applyAlignment="1">
      <alignment horizontal="center"/>
    </xf>
  </cellXfs>
  <cellStyles count="1">
    <cellStyle name="標準" xfId="0" builtinId="0"/>
  </cellStyles>
  <dxfs count="0"/>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14</xdr:col>
      <xdr:colOff>208757</xdr:colOff>
      <xdr:row>1</xdr:row>
      <xdr:rowOff>163285</xdr:rowOff>
    </xdr:from>
    <xdr:to>
      <xdr:col>15</xdr:col>
      <xdr:colOff>307757</xdr:colOff>
      <xdr:row>1</xdr:row>
      <xdr:rowOff>1439726</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0876757" y="402771"/>
          <a:ext cx="752143" cy="12764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18</xdr:col>
      <xdr:colOff>43339</xdr:colOff>
      <xdr:row>23</xdr:row>
      <xdr:rowOff>0</xdr:rowOff>
    </xdr:from>
    <xdr:to>
      <xdr:col>22</xdr:col>
      <xdr:colOff>287227</xdr:colOff>
      <xdr:row>27</xdr:row>
      <xdr:rowOff>147638</xdr:rowOff>
    </xdr:to>
    <xdr:sp macro="" textlink="">
      <xdr:nvSpPr>
        <xdr:cNvPr id="3" name="四角形吹き出し 2">
          <a:extLst>
            <a:ext uri="{FF2B5EF4-FFF2-40B4-BE49-F238E27FC236}">
              <a16:creationId xmlns:a16="http://schemas.microsoft.com/office/drawing/2014/main" id="{BE8B0BC9-F825-4934-9E6B-E9A8ED599B15}"/>
            </a:ext>
          </a:extLst>
        </xdr:cNvPr>
        <xdr:cNvSpPr/>
      </xdr:nvSpPr>
      <xdr:spPr bwMode="auto">
        <a:xfrm>
          <a:off x="8734902" y="7583329"/>
          <a:ext cx="3006138" cy="1243965"/>
        </a:xfrm>
        <a:prstGeom prst="wedgeRectCallout">
          <a:avLst>
            <a:gd name="adj1" fmla="val -68895"/>
            <a:gd name="adj2" fmla="val -34023"/>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en-US" altLang="ja-JP" sz="1400">
              <a:solidFill>
                <a:srgbClr val="FF0000"/>
              </a:solidFill>
            </a:rPr>
            <a:t>【</a:t>
          </a:r>
          <a:r>
            <a:rPr kumimoji="1" lang="ja-JP" altLang="en-US" sz="1400">
              <a:solidFill>
                <a:srgbClr val="FF0000"/>
              </a:solidFill>
            </a:rPr>
            <a:t>所員向け</a:t>
          </a:r>
          <a:r>
            <a:rPr kumimoji="1" lang="en-US" altLang="ja-JP" sz="1400">
              <a:solidFill>
                <a:srgbClr val="FF0000"/>
              </a:solidFill>
            </a:rPr>
            <a:t>】</a:t>
          </a:r>
        </a:p>
        <a:p>
          <a:pPr algn="l"/>
          <a:r>
            <a:rPr kumimoji="1" lang="ja-JP" altLang="en-US" sz="1400">
              <a:solidFill>
                <a:srgbClr val="FF0000"/>
              </a:solidFill>
            </a:rPr>
            <a:t>斜線に数字が入っている場合は注文間違いです．ご確認お願いします</a:t>
          </a:r>
          <a:r>
            <a:rPr kumimoji="1" lang="ja-JP" altLang="en-US" sz="1400">
              <a:solidFill>
                <a:schemeClr val="dk1"/>
              </a:solidFill>
            </a:rPr>
            <a:t>．</a:t>
          </a: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55"/>
  <sheetViews>
    <sheetView tabSelected="1" view="pageBreakPreview" topLeftCell="A29" zoomScale="80" zoomScaleNormal="100" zoomScaleSheetLayoutView="80" workbookViewId="0">
      <selection activeCell="K7" sqref="K7:P7"/>
    </sheetView>
  </sheetViews>
  <sheetFormatPr defaultRowHeight="18"/>
  <cols>
    <col min="1" max="1" width="28.59765625" customWidth="1"/>
    <col min="2" max="16" width="8.5" customWidth="1"/>
    <col min="17" max="17" width="5.59765625" customWidth="1"/>
    <col min="18" max="18" width="9.19921875" bestFit="1" customWidth="1"/>
    <col min="19" max="19" width="32.3984375" customWidth="1"/>
    <col min="20" max="20" width="36.59765625" customWidth="1"/>
    <col min="21" max="21" width="9" customWidth="1"/>
  </cols>
  <sheetData>
    <row r="1" spans="1:21" ht="18.600000000000001" thickBot="1">
      <c r="K1" t="s">
        <v>8</v>
      </c>
    </row>
    <row r="2" spans="1:21" s="108" customFormat="1" ht="154.19999999999999" customHeight="1" thickBot="1">
      <c r="A2" s="107"/>
      <c r="B2" s="116" t="s">
        <v>80</v>
      </c>
      <c r="C2" s="117"/>
      <c r="D2" s="117"/>
      <c r="E2" s="117"/>
      <c r="F2" s="117"/>
      <c r="G2" s="117"/>
      <c r="H2" s="117"/>
      <c r="I2" s="117"/>
      <c r="J2" s="117"/>
      <c r="K2" s="117"/>
      <c r="L2" s="117"/>
      <c r="M2" s="118"/>
      <c r="S2" s="109" t="s">
        <v>25</v>
      </c>
    </row>
    <row r="3" spans="1:21" ht="20.399999999999999" thickBot="1">
      <c r="M3" s="5" t="s">
        <v>11</v>
      </c>
      <c r="N3" s="3"/>
      <c r="O3" s="4"/>
      <c r="S3" s="48" t="s">
        <v>23</v>
      </c>
      <c r="T3" s="49" t="s">
        <v>45</v>
      </c>
      <c r="U3" s="50" t="s">
        <v>22</v>
      </c>
    </row>
    <row r="4" spans="1:21" ht="36.6">
      <c r="B4" s="120" t="s">
        <v>10</v>
      </c>
      <c r="C4" s="120"/>
      <c r="D4" s="120"/>
      <c r="E4" s="120"/>
      <c r="F4" s="120"/>
      <c r="G4" s="120"/>
      <c r="H4" s="120"/>
      <c r="I4" s="120"/>
      <c r="J4" s="120"/>
      <c r="K4" s="120"/>
      <c r="M4" s="5" t="s">
        <v>9</v>
      </c>
      <c r="N4" s="6"/>
      <c r="O4" s="7"/>
      <c r="S4" s="43" t="s">
        <v>15</v>
      </c>
      <c r="T4" s="44" t="s">
        <v>32</v>
      </c>
      <c r="U4" s="22" t="s">
        <v>17</v>
      </c>
    </row>
    <row r="5" spans="1:21" ht="19.8">
      <c r="A5" s="6"/>
      <c r="M5" s="35" t="s">
        <v>44</v>
      </c>
      <c r="N5" s="36"/>
      <c r="O5" s="37"/>
      <c r="S5" s="14" t="s">
        <v>36</v>
      </c>
      <c r="T5" s="15" t="s">
        <v>33</v>
      </c>
      <c r="U5" s="18" t="s">
        <v>21</v>
      </c>
    </row>
    <row r="6" spans="1:21" s="1" customFormat="1" ht="28.8">
      <c r="A6" s="17" t="s">
        <v>0</v>
      </c>
      <c r="B6" s="121"/>
      <c r="C6" s="121"/>
      <c r="D6" s="121"/>
      <c r="E6" s="121"/>
      <c r="F6" s="121"/>
      <c r="G6" s="121"/>
      <c r="H6" s="121"/>
      <c r="S6" s="14" t="s">
        <v>37</v>
      </c>
      <c r="T6" s="15" t="s">
        <v>33</v>
      </c>
      <c r="U6" s="18" t="s">
        <v>18</v>
      </c>
    </row>
    <row r="7" spans="1:21" s="1" customFormat="1" ht="28.8">
      <c r="A7" s="32" t="s">
        <v>1</v>
      </c>
      <c r="B7" s="122"/>
      <c r="C7" s="122"/>
      <c r="D7" s="122"/>
      <c r="E7" s="122"/>
      <c r="F7" s="122"/>
      <c r="G7" s="122"/>
      <c r="H7" s="122"/>
      <c r="J7" s="56" t="s">
        <v>40</v>
      </c>
      <c r="K7" s="126"/>
      <c r="L7" s="126"/>
      <c r="M7" s="126"/>
      <c r="N7" s="126"/>
      <c r="O7" s="126"/>
      <c r="P7" s="126"/>
      <c r="S7" s="14" t="s">
        <v>16</v>
      </c>
      <c r="T7" s="15" t="s">
        <v>38</v>
      </c>
      <c r="U7" s="18" t="s">
        <v>19</v>
      </c>
    </row>
    <row r="8" spans="1:21" s="1" customFormat="1" ht="28.8">
      <c r="A8" s="32" t="s">
        <v>28</v>
      </c>
      <c r="B8" s="32"/>
      <c r="C8" s="122"/>
      <c r="D8" s="122"/>
      <c r="E8" s="122"/>
      <c r="F8" s="122"/>
      <c r="G8" s="122"/>
      <c r="H8" s="122"/>
      <c r="J8" s="57" t="s">
        <v>41</v>
      </c>
      <c r="K8" s="127" t="s">
        <v>5</v>
      </c>
      <c r="L8" s="127"/>
      <c r="M8" s="127"/>
      <c r="N8" s="127"/>
      <c r="O8" s="127"/>
      <c r="P8" s="127"/>
      <c r="S8" s="14" t="s">
        <v>82</v>
      </c>
      <c r="T8" s="15" t="s">
        <v>38</v>
      </c>
      <c r="U8" s="18" t="s">
        <v>81</v>
      </c>
    </row>
    <row r="9" spans="1:21" s="1" customFormat="1" ht="28.8">
      <c r="A9" s="32" t="s">
        <v>2</v>
      </c>
      <c r="B9" s="121"/>
      <c r="C9" s="121"/>
      <c r="D9" s="121"/>
      <c r="E9" s="121"/>
      <c r="F9" s="121"/>
      <c r="G9" s="121"/>
      <c r="H9" s="121"/>
      <c r="J9" s="57" t="s">
        <v>42</v>
      </c>
      <c r="K9" s="127" t="s">
        <v>5</v>
      </c>
      <c r="L9" s="127"/>
      <c r="M9" s="127"/>
      <c r="N9" s="127"/>
      <c r="O9" s="127"/>
      <c r="P9" s="127"/>
      <c r="S9" s="14" t="s">
        <v>34</v>
      </c>
      <c r="T9" s="15" t="s">
        <v>33</v>
      </c>
      <c r="U9" s="19" t="s">
        <v>35</v>
      </c>
    </row>
    <row r="10" spans="1:21" s="1" customFormat="1" ht="28.8">
      <c r="A10" s="32" t="s">
        <v>3</v>
      </c>
      <c r="B10" s="122"/>
      <c r="C10" s="122"/>
      <c r="D10" s="122"/>
      <c r="E10" s="122"/>
      <c r="F10" s="122"/>
      <c r="G10" s="122"/>
      <c r="H10" s="122"/>
      <c r="J10" s="57" t="s">
        <v>43</v>
      </c>
      <c r="K10" s="127" t="s">
        <v>5</v>
      </c>
      <c r="L10" s="127"/>
      <c r="M10" s="127"/>
      <c r="N10" s="127"/>
      <c r="O10" s="127"/>
      <c r="P10" s="127"/>
      <c r="S10" s="14" t="s">
        <v>47</v>
      </c>
      <c r="T10" s="15" t="s">
        <v>39</v>
      </c>
      <c r="U10" s="18" t="s">
        <v>91</v>
      </c>
    </row>
    <row r="11" spans="1:21" s="1" customFormat="1" ht="29.4" thickBot="1">
      <c r="A11" s="32" t="s">
        <v>77</v>
      </c>
      <c r="B11" s="122"/>
      <c r="C11" s="122"/>
      <c r="D11" s="122"/>
      <c r="E11" s="122"/>
      <c r="F11" s="122"/>
      <c r="G11" s="122"/>
      <c r="H11" s="122"/>
      <c r="J11" s="104"/>
      <c r="K11" s="105"/>
      <c r="L11" s="105"/>
      <c r="M11" s="105"/>
      <c r="N11" s="105"/>
      <c r="O11" s="105"/>
      <c r="P11" s="105"/>
      <c r="S11" s="14" t="s">
        <v>48</v>
      </c>
      <c r="T11" s="15" t="s">
        <v>39</v>
      </c>
      <c r="U11" s="18" t="s">
        <v>91</v>
      </c>
    </row>
    <row r="12" spans="1:21" s="1" customFormat="1" ht="28.8">
      <c r="A12" s="32" t="s">
        <v>4</v>
      </c>
      <c r="B12" s="122"/>
      <c r="C12" s="122"/>
      <c r="D12" s="122"/>
      <c r="E12" s="122"/>
      <c r="F12" s="122"/>
      <c r="G12" s="122"/>
      <c r="H12" s="122"/>
      <c r="K12" s="38" t="s">
        <v>6</v>
      </c>
      <c r="L12" s="39"/>
      <c r="M12" s="40"/>
      <c r="N12" s="101"/>
      <c r="O12" s="101"/>
      <c r="P12" s="102"/>
      <c r="S12" s="14" t="s">
        <v>92</v>
      </c>
      <c r="T12" s="15" t="s">
        <v>39</v>
      </c>
      <c r="U12" s="18" t="s">
        <v>83</v>
      </c>
    </row>
    <row r="13" spans="1:21" s="1" customFormat="1" ht="29.4" thickBot="1">
      <c r="A13" s="32" t="s">
        <v>27</v>
      </c>
      <c r="B13" s="123" t="s">
        <v>79</v>
      </c>
      <c r="C13" s="123"/>
      <c r="D13" s="123"/>
      <c r="E13" s="123"/>
      <c r="F13" s="123"/>
      <c r="G13" s="123"/>
      <c r="H13" s="123"/>
      <c r="K13" s="41" t="s">
        <v>7</v>
      </c>
      <c r="L13" s="42"/>
      <c r="M13" s="124"/>
      <c r="N13" s="124"/>
      <c r="O13" s="124"/>
      <c r="P13" s="125"/>
      <c r="S13" s="14" t="s">
        <v>89</v>
      </c>
      <c r="T13" s="15" t="s">
        <v>39</v>
      </c>
      <c r="U13" s="18" t="s">
        <v>91</v>
      </c>
    </row>
    <row r="14" spans="1:21" s="1" customFormat="1" ht="29.4" thickBot="1">
      <c r="A14" s="98"/>
      <c r="B14" s="31"/>
      <c r="C14" s="31"/>
      <c r="D14" s="31"/>
      <c r="E14" s="31"/>
      <c r="F14" s="31"/>
      <c r="G14" s="31"/>
      <c r="H14" s="31"/>
      <c r="I14" s="31"/>
      <c r="J14" s="31"/>
      <c r="S14" s="16" t="s">
        <v>20</v>
      </c>
      <c r="T14" s="21" t="s">
        <v>32</v>
      </c>
      <c r="U14" s="20" t="s">
        <v>93</v>
      </c>
    </row>
    <row r="15" spans="1:21" ht="30.75" customHeight="1"/>
    <row r="16" spans="1:21" ht="26.4">
      <c r="B16" s="119" t="s">
        <v>71</v>
      </c>
      <c r="C16" s="119"/>
      <c r="D16" s="119"/>
      <c r="E16" s="119"/>
      <c r="F16" s="119"/>
      <c r="G16" s="119"/>
      <c r="H16" s="119"/>
      <c r="I16" s="119"/>
      <c r="J16" s="119"/>
      <c r="K16" s="119"/>
      <c r="S16" s="11"/>
      <c r="T16" s="11"/>
      <c r="U16" s="11"/>
    </row>
    <row r="17" spans="1:21" ht="30.75" customHeight="1" thickBot="1">
      <c r="A17" s="2" t="s">
        <v>12</v>
      </c>
      <c r="H17" s="8"/>
      <c r="J17" s="2" t="s">
        <v>72</v>
      </c>
      <c r="S17" s="11"/>
      <c r="T17" s="11"/>
      <c r="U17" s="11"/>
    </row>
    <row r="18" spans="1:21" s="11" customFormat="1" ht="26.4">
      <c r="A18" s="25"/>
      <c r="B18" s="51"/>
      <c r="C18" s="97" t="s">
        <v>66</v>
      </c>
      <c r="D18" s="33"/>
      <c r="E18" s="51"/>
      <c r="F18" s="97" t="s">
        <v>66</v>
      </c>
      <c r="G18" s="33"/>
      <c r="H18" s="51"/>
      <c r="I18" s="97" t="s">
        <v>66</v>
      </c>
      <c r="J18" s="33"/>
      <c r="K18" s="51"/>
      <c r="L18" s="97" t="s">
        <v>66</v>
      </c>
      <c r="M18" s="33"/>
      <c r="N18" s="51"/>
      <c r="O18" s="97" t="s">
        <v>66</v>
      </c>
      <c r="P18" s="45"/>
      <c r="Q18" s="10"/>
    </row>
    <row r="19" spans="1:21" s="11" customFormat="1" ht="25.5" customHeight="1">
      <c r="A19" s="26" t="s">
        <v>67</v>
      </c>
      <c r="B19" s="52"/>
      <c r="C19" s="96" t="str">
        <f>IF(C18="/","（　）",TEXT(C18,"（aaa）"))</f>
        <v>（　）</v>
      </c>
      <c r="D19" s="53"/>
      <c r="E19" s="52"/>
      <c r="F19" s="96" t="str">
        <f>IF(F18="/","（　）",TEXT(F18,"（aaa）"))</f>
        <v>（　）</v>
      </c>
      <c r="G19" s="53"/>
      <c r="H19" s="52"/>
      <c r="I19" s="96" t="str">
        <f>IF(I18="/","（　）",TEXT(I18,"（aaa）"))</f>
        <v>（　）</v>
      </c>
      <c r="J19" s="53"/>
      <c r="K19" s="52"/>
      <c r="L19" s="96" t="str">
        <f>IF(L18="/","（　）",TEXT(L18,"（aaa）"))</f>
        <v>（　）</v>
      </c>
      <c r="M19" s="53"/>
      <c r="N19" s="52"/>
      <c r="O19" s="96" t="str">
        <f>IF(O18="/","（　）",TEXT(O18,"（aaa）"))</f>
        <v>（　）</v>
      </c>
      <c r="P19" s="54"/>
      <c r="Q19" s="10"/>
    </row>
    <row r="20" spans="1:21" s="11" customFormat="1" ht="30" customHeight="1">
      <c r="A20" s="27"/>
      <c r="B20" s="29" t="s">
        <v>29</v>
      </c>
      <c r="C20" s="99" t="s">
        <v>30</v>
      </c>
      <c r="D20" s="30" t="s">
        <v>31</v>
      </c>
      <c r="E20" s="29" t="s">
        <v>29</v>
      </c>
      <c r="F20" s="99" t="s">
        <v>30</v>
      </c>
      <c r="G20" s="30" t="s">
        <v>31</v>
      </c>
      <c r="H20" s="29" t="s">
        <v>29</v>
      </c>
      <c r="I20" s="99" t="s">
        <v>30</v>
      </c>
      <c r="J20" s="30" t="s">
        <v>31</v>
      </c>
      <c r="K20" s="29" t="s">
        <v>29</v>
      </c>
      <c r="L20" s="99" t="s">
        <v>30</v>
      </c>
      <c r="M20" s="30" t="s">
        <v>31</v>
      </c>
      <c r="N20" s="29" t="s">
        <v>29</v>
      </c>
      <c r="O20" s="99" t="s">
        <v>30</v>
      </c>
      <c r="P20" s="46" t="s">
        <v>31</v>
      </c>
      <c r="Q20" s="10"/>
    </row>
    <row r="21" spans="1:21" s="11" customFormat="1" ht="90" customHeight="1">
      <c r="A21" s="106"/>
      <c r="B21" s="23" t="s">
        <v>15</v>
      </c>
      <c r="C21" s="100" t="s">
        <v>34</v>
      </c>
      <c r="D21" s="24" t="s">
        <v>26</v>
      </c>
      <c r="E21" s="23" t="s">
        <v>13</v>
      </c>
      <c r="F21" s="100" t="s">
        <v>14</v>
      </c>
      <c r="G21" s="24" t="s">
        <v>14</v>
      </c>
      <c r="H21" s="23" t="s">
        <v>13</v>
      </c>
      <c r="I21" s="100" t="s">
        <v>13</v>
      </c>
      <c r="J21" s="24" t="s">
        <v>14</v>
      </c>
      <c r="K21" s="23" t="s">
        <v>13</v>
      </c>
      <c r="L21" s="100" t="s">
        <v>13</v>
      </c>
      <c r="M21" s="24" t="s">
        <v>14</v>
      </c>
      <c r="N21" s="23" t="s">
        <v>13</v>
      </c>
      <c r="O21" s="100" t="s">
        <v>13</v>
      </c>
      <c r="P21" s="24" t="s">
        <v>14</v>
      </c>
      <c r="Q21" s="13"/>
    </row>
    <row r="22" spans="1:21" s="11" customFormat="1" ht="90" customHeight="1">
      <c r="A22" s="28"/>
      <c r="B22" s="23" t="s">
        <v>14</v>
      </c>
      <c r="C22" s="100" t="s">
        <v>14</v>
      </c>
      <c r="D22" s="24" t="s">
        <v>14</v>
      </c>
      <c r="E22" s="23" t="s">
        <v>13</v>
      </c>
      <c r="F22" s="100" t="s">
        <v>14</v>
      </c>
      <c r="G22" s="24" t="s">
        <v>14</v>
      </c>
      <c r="H22" s="23" t="s">
        <v>13</v>
      </c>
      <c r="I22" s="100" t="s">
        <v>14</v>
      </c>
      <c r="J22" s="24" t="s">
        <v>14</v>
      </c>
      <c r="K22" s="23" t="s">
        <v>13</v>
      </c>
      <c r="L22" s="100" t="s">
        <v>13</v>
      </c>
      <c r="M22" s="24" t="s">
        <v>14</v>
      </c>
      <c r="N22" s="23" t="s">
        <v>13</v>
      </c>
      <c r="O22" s="100" t="s">
        <v>13</v>
      </c>
      <c r="P22" s="24" t="s">
        <v>14</v>
      </c>
      <c r="Q22" s="13"/>
    </row>
    <row r="23" spans="1:21" s="11" customFormat="1" ht="90" customHeight="1">
      <c r="A23" s="28"/>
      <c r="B23" s="23" t="s">
        <v>14</v>
      </c>
      <c r="C23" s="100" t="s">
        <v>14</v>
      </c>
      <c r="D23" s="24" t="s">
        <v>14</v>
      </c>
      <c r="E23" s="23" t="s">
        <v>13</v>
      </c>
      <c r="F23" s="100" t="s">
        <v>14</v>
      </c>
      <c r="G23" s="24" t="s">
        <v>14</v>
      </c>
      <c r="H23" s="23" t="s">
        <v>13</v>
      </c>
      <c r="I23" s="100" t="s">
        <v>14</v>
      </c>
      <c r="J23" s="24" t="s">
        <v>14</v>
      </c>
      <c r="K23" s="23" t="s">
        <v>13</v>
      </c>
      <c r="L23" s="100" t="s">
        <v>13</v>
      </c>
      <c r="M23" s="24" t="s">
        <v>14</v>
      </c>
      <c r="N23" s="23" t="s">
        <v>13</v>
      </c>
      <c r="O23" s="100" t="s">
        <v>13</v>
      </c>
      <c r="P23" s="24" t="s">
        <v>14</v>
      </c>
      <c r="Q23" s="13"/>
    </row>
    <row r="24" spans="1:21" s="11" customFormat="1" ht="90" customHeight="1">
      <c r="A24" s="28"/>
      <c r="B24" s="23" t="s">
        <v>14</v>
      </c>
      <c r="C24" s="100" t="s">
        <v>14</v>
      </c>
      <c r="D24" s="24" t="s">
        <v>14</v>
      </c>
      <c r="E24" s="23" t="s">
        <v>13</v>
      </c>
      <c r="F24" s="100" t="s">
        <v>14</v>
      </c>
      <c r="G24" s="24" t="s">
        <v>14</v>
      </c>
      <c r="H24" s="23" t="s">
        <v>13</v>
      </c>
      <c r="I24" s="100" t="s">
        <v>14</v>
      </c>
      <c r="J24" s="24" t="s">
        <v>14</v>
      </c>
      <c r="K24" s="23" t="s">
        <v>13</v>
      </c>
      <c r="L24" s="100" t="s">
        <v>13</v>
      </c>
      <c r="M24" s="24" t="s">
        <v>14</v>
      </c>
      <c r="N24" s="23" t="s">
        <v>13</v>
      </c>
      <c r="O24" s="100" t="s">
        <v>13</v>
      </c>
      <c r="P24" s="24" t="s">
        <v>14</v>
      </c>
      <c r="Q24" s="13"/>
    </row>
    <row r="25" spans="1:21" s="11" customFormat="1" ht="90" customHeight="1">
      <c r="A25" s="28"/>
      <c r="B25" s="23" t="s">
        <v>14</v>
      </c>
      <c r="C25" s="100" t="s">
        <v>14</v>
      </c>
      <c r="D25" s="24" t="s">
        <v>14</v>
      </c>
      <c r="E25" s="23" t="s">
        <v>13</v>
      </c>
      <c r="F25" s="100" t="s">
        <v>14</v>
      </c>
      <c r="G25" s="24" t="s">
        <v>14</v>
      </c>
      <c r="H25" s="23" t="s">
        <v>13</v>
      </c>
      <c r="I25" s="100" t="s">
        <v>14</v>
      </c>
      <c r="J25" s="24" t="s">
        <v>14</v>
      </c>
      <c r="K25" s="23" t="s">
        <v>13</v>
      </c>
      <c r="L25" s="100" t="s">
        <v>13</v>
      </c>
      <c r="M25" s="24" t="s">
        <v>14</v>
      </c>
      <c r="N25" s="23" t="s">
        <v>13</v>
      </c>
      <c r="O25" s="100" t="s">
        <v>13</v>
      </c>
      <c r="P25" s="24" t="s">
        <v>14</v>
      </c>
      <c r="Q25" s="13"/>
    </row>
    <row r="26" spans="1:21" s="11" customFormat="1" ht="90" customHeight="1">
      <c r="A26" s="28"/>
      <c r="B26" s="23" t="s">
        <v>14</v>
      </c>
      <c r="C26" s="100" t="s">
        <v>14</v>
      </c>
      <c r="D26" s="24" t="s">
        <v>14</v>
      </c>
      <c r="E26" s="23" t="s">
        <v>13</v>
      </c>
      <c r="F26" s="100" t="s">
        <v>14</v>
      </c>
      <c r="G26" s="24" t="s">
        <v>14</v>
      </c>
      <c r="H26" s="23" t="s">
        <v>13</v>
      </c>
      <c r="I26" s="100" t="s">
        <v>14</v>
      </c>
      <c r="J26" s="24" t="s">
        <v>14</v>
      </c>
      <c r="K26" s="23" t="s">
        <v>13</v>
      </c>
      <c r="L26" s="100" t="s">
        <v>13</v>
      </c>
      <c r="M26" s="24" t="s">
        <v>14</v>
      </c>
      <c r="N26" s="23" t="s">
        <v>13</v>
      </c>
      <c r="O26" s="100" t="s">
        <v>13</v>
      </c>
      <c r="P26" s="24" t="s">
        <v>14</v>
      </c>
      <c r="Q26" s="13"/>
    </row>
    <row r="27" spans="1:21" s="11" customFormat="1" ht="90" customHeight="1">
      <c r="A27" s="28"/>
      <c r="B27" s="23" t="s">
        <v>14</v>
      </c>
      <c r="C27" s="100" t="s">
        <v>14</v>
      </c>
      <c r="D27" s="24" t="s">
        <v>14</v>
      </c>
      <c r="E27" s="23" t="s">
        <v>13</v>
      </c>
      <c r="F27" s="100" t="s">
        <v>14</v>
      </c>
      <c r="G27" s="24" t="s">
        <v>14</v>
      </c>
      <c r="H27" s="23" t="s">
        <v>13</v>
      </c>
      <c r="I27" s="100" t="s">
        <v>14</v>
      </c>
      <c r="J27" s="24" t="s">
        <v>14</v>
      </c>
      <c r="K27" s="23" t="s">
        <v>13</v>
      </c>
      <c r="L27" s="100" t="s">
        <v>13</v>
      </c>
      <c r="M27" s="24" t="s">
        <v>14</v>
      </c>
      <c r="N27" s="23" t="s">
        <v>13</v>
      </c>
      <c r="O27" s="100" t="s">
        <v>13</v>
      </c>
      <c r="P27" s="24" t="s">
        <v>14</v>
      </c>
      <c r="Q27" s="13"/>
    </row>
    <row r="28" spans="1:21" s="11" customFormat="1" ht="90" customHeight="1">
      <c r="A28" s="28"/>
      <c r="B28" s="23" t="s">
        <v>14</v>
      </c>
      <c r="C28" s="100" t="s">
        <v>14</v>
      </c>
      <c r="D28" s="24" t="s">
        <v>14</v>
      </c>
      <c r="E28" s="23" t="s">
        <v>13</v>
      </c>
      <c r="F28" s="100" t="s">
        <v>14</v>
      </c>
      <c r="G28" s="24" t="s">
        <v>14</v>
      </c>
      <c r="H28" s="23" t="s">
        <v>13</v>
      </c>
      <c r="I28" s="100" t="s">
        <v>14</v>
      </c>
      <c r="J28" s="24" t="s">
        <v>14</v>
      </c>
      <c r="K28" s="23" t="s">
        <v>13</v>
      </c>
      <c r="L28" s="100" t="s">
        <v>13</v>
      </c>
      <c r="M28" s="24" t="s">
        <v>14</v>
      </c>
      <c r="N28" s="23" t="s">
        <v>13</v>
      </c>
      <c r="O28" s="100" t="s">
        <v>13</v>
      </c>
      <c r="P28" s="24" t="s">
        <v>14</v>
      </c>
      <c r="Q28" s="13"/>
    </row>
    <row r="29" spans="1:21" s="11" customFormat="1" ht="90" customHeight="1">
      <c r="A29" s="28"/>
      <c r="B29" s="23" t="s">
        <v>14</v>
      </c>
      <c r="C29" s="100" t="s">
        <v>14</v>
      </c>
      <c r="D29" s="24" t="s">
        <v>14</v>
      </c>
      <c r="E29" s="23" t="s">
        <v>13</v>
      </c>
      <c r="F29" s="100" t="s">
        <v>14</v>
      </c>
      <c r="G29" s="24" t="s">
        <v>14</v>
      </c>
      <c r="H29" s="23" t="s">
        <v>13</v>
      </c>
      <c r="I29" s="100" t="s">
        <v>14</v>
      </c>
      <c r="J29" s="24" t="s">
        <v>14</v>
      </c>
      <c r="K29" s="23" t="s">
        <v>13</v>
      </c>
      <c r="L29" s="100" t="s">
        <v>13</v>
      </c>
      <c r="M29" s="24" t="s">
        <v>14</v>
      </c>
      <c r="N29" s="23" t="s">
        <v>13</v>
      </c>
      <c r="O29" s="100" t="s">
        <v>13</v>
      </c>
      <c r="P29" s="24" t="s">
        <v>14</v>
      </c>
      <c r="Q29" s="13"/>
      <c r="S29"/>
      <c r="T29"/>
      <c r="U29"/>
    </row>
    <row r="30" spans="1:21" s="11" customFormat="1" ht="90" customHeight="1">
      <c r="A30" s="47"/>
      <c r="B30" s="23" t="s">
        <v>14</v>
      </c>
      <c r="C30" s="100" t="s">
        <v>14</v>
      </c>
      <c r="D30" s="24" t="s">
        <v>14</v>
      </c>
      <c r="E30" s="23" t="s">
        <v>13</v>
      </c>
      <c r="F30" s="100" t="s">
        <v>14</v>
      </c>
      <c r="G30" s="24" t="s">
        <v>14</v>
      </c>
      <c r="H30" s="23" t="s">
        <v>13</v>
      </c>
      <c r="I30" s="100" t="s">
        <v>14</v>
      </c>
      <c r="J30" s="24" t="s">
        <v>14</v>
      </c>
      <c r="K30" s="23" t="s">
        <v>13</v>
      </c>
      <c r="L30" s="100" t="s">
        <v>13</v>
      </c>
      <c r="M30" s="24" t="s">
        <v>14</v>
      </c>
      <c r="N30" s="23" t="s">
        <v>13</v>
      </c>
      <c r="O30" s="100" t="s">
        <v>13</v>
      </c>
      <c r="P30" s="24" t="s">
        <v>14</v>
      </c>
      <c r="Q30" s="13"/>
      <c r="S30"/>
      <c r="T30"/>
      <c r="U30"/>
    </row>
    <row r="31" spans="1:21" ht="30" customHeight="1">
      <c r="A31" s="103"/>
      <c r="B31" s="1" t="s">
        <v>70</v>
      </c>
      <c r="C31" s="34"/>
      <c r="D31" s="34"/>
      <c r="E31" s="34"/>
      <c r="F31" s="34"/>
      <c r="G31" s="34"/>
      <c r="H31" s="34"/>
      <c r="I31" s="34"/>
      <c r="J31" s="34"/>
      <c r="K31" s="34"/>
      <c r="L31" s="13"/>
      <c r="M31" s="13"/>
      <c r="N31" s="13"/>
      <c r="O31" s="13"/>
      <c r="Q31" s="13"/>
    </row>
    <row r="32" spans="1:21" ht="30" customHeight="1">
      <c r="A32" s="12"/>
      <c r="B32" s="1" t="s">
        <v>73</v>
      </c>
      <c r="C32" s="34"/>
      <c r="D32" s="34"/>
      <c r="E32" s="34"/>
      <c r="F32" s="34"/>
      <c r="G32" s="34"/>
      <c r="H32" s="34"/>
      <c r="I32" s="34"/>
      <c r="J32" s="34"/>
      <c r="K32" s="34"/>
      <c r="L32" s="13"/>
      <c r="M32" s="13"/>
      <c r="N32" s="13"/>
      <c r="O32" s="13"/>
      <c r="Q32" s="13"/>
    </row>
    <row r="33" spans="1:17" ht="30" customHeight="1">
      <c r="B33" s="1" t="s">
        <v>74</v>
      </c>
      <c r="C33" s="1"/>
      <c r="D33" s="1"/>
      <c r="E33" s="1"/>
      <c r="F33" s="1"/>
      <c r="G33" s="1"/>
      <c r="H33" s="1"/>
      <c r="I33" s="1"/>
      <c r="J33" s="1"/>
      <c r="K33" s="1"/>
      <c r="Q33" s="13"/>
    </row>
    <row r="34" spans="1:17" ht="30" customHeight="1">
      <c r="B34" s="1" t="s">
        <v>75</v>
      </c>
      <c r="C34" s="1"/>
      <c r="D34" s="1"/>
      <c r="E34" s="1"/>
      <c r="F34" s="1"/>
      <c r="G34" s="1"/>
      <c r="H34" s="1"/>
      <c r="I34" s="1"/>
      <c r="J34" s="1"/>
      <c r="K34" s="1"/>
      <c r="P34" s="55"/>
      <c r="Q34" s="13"/>
    </row>
    <row r="35" spans="1:17" ht="30" customHeight="1">
      <c r="A35" s="2" t="s">
        <v>24</v>
      </c>
      <c r="B35" s="1" t="s">
        <v>76</v>
      </c>
      <c r="C35" s="1"/>
      <c r="D35" s="1"/>
      <c r="E35" s="1"/>
      <c r="F35" s="1"/>
      <c r="G35" s="1"/>
      <c r="H35" s="1"/>
      <c r="I35" s="1"/>
      <c r="J35" s="1"/>
      <c r="K35" s="1"/>
      <c r="L35" s="1"/>
      <c r="Q35" s="13"/>
    </row>
    <row r="36" spans="1:17" ht="30" customHeight="1">
      <c r="Q36" s="13"/>
    </row>
    <row r="37" spans="1:17" ht="30" customHeight="1">
      <c r="Q37" s="13"/>
    </row>
    <row r="38" spans="1:17" ht="30" customHeight="1">
      <c r="Q38" s="13"/>
    </row>
    <row r="39" spans="1:17" ht="30" customHeight="1">
      <c r="Q39" s="13"/>
    </row>
    <row r="40" spans="1:17" ht="30" customHeight="1">
      <c r="Q40" s="13"/>
    </row>
    <row r="41" spans="1:17" ht="30" customHeight="1">
      <c r="Q41" s="13"/>
    </row>
    <row r="42" spans="1:17" ht="30" customHeight="1">
      <c r="Q42" s="13"/>
    </row>
    <row r="43" spans="1:17" ht="30" customHeight="1">
      <c r="Q43" s="13"/>
    </row>
    <row r="44" spans="1:17" ht="30" customHeight="1">
      <c r="Q44" s="13"/>
    </row>
    <row r="45" spans="1:17" ht="30" customHeight="1">
      <c r="Q45" s="13"/>
    </row>
    <row r="46" spans="1:17" ht="30" customHeight="1">
      <c r="Q46" s="13"/>
    </row>
    <row r="47" spans="1:17" ht="30" customHeight="1">
      <c r="Q47" s="13"/>
    </row>
    <row r="48" spans="1:17" ht="30" customHeight="1">
      <c r="Q48" s="13"/>
    </row>
    <row r="49" spans="17:17" ht="30" customHeight="1">
      <c r="Q49" s="13"/>
    </row>
    <row r="50" spans="17:17" ht="30" customHeight="1">
      <c r="Q50" s="13"/>
    </row>
    <row r="51" spans="17:17" ht="30" customHeight="1">
      <c r="Q51" s="13"/>
    </row>
    <row r="52" spans="17:17" ht="24" customHeight="1">
      <c r="Q52" s="9"/>
    </row>
    <row r="53" spans="17:17" ht="19.8">
      <c r="Q53" s="9"/>
    </row>
    <row r="54" spans="17:17" ht="19.8">
      <c r="Q54" s="9"/>
    </row>
    <row r="55" spans="17:17" ht="19.8">
      <c r="Q55" s="9"/>
    </row>
  </sheetData>
  <mergeCells count="16">
    <mergeCell ref="B2:M2"/>
    <mergeCell ref="B16:K16"/>
    <mergeCell ref="B4:K4"/>
    <mergeCell ref="B6:H6"/>
    <mergeCell ref="B7:H7"/>
    <mergeCell ref="B9:H9"/>
    <mergeCell ref="B10:H10"/>
    <mergeCell ref="B12:H12"/>
    <mergeCell ref="B13:H13"/>
    <mergeCell ref="M13:P13"/>
    <mergeCell ref="C8:H8"/>
    <mergeCell ref="K7:P7"/>
    <mergeCell ref="K8:P8"/>
    <mergeCell ref="K9:P9"/>
    <mergeCell ref="K10:P10"/>
    <mergeCell ref="B11:H11"/>
  </mergeCells>
  <phoneticPr fontId="1"/>
  <dataValidations count="1">
    <dataValidation type="list" allowBlank="1" showInputMessage="1" showErrorMessage="1" sqref="D21:D30 P21:P30 J21:J30 G21:G30" xr:uid="{00000000-0002-0000-0000-000000000000}">
      <formula1>$B$10:$B$11</formula1>
    </dataValidation>
  </dataValidations>
  <printOptions horizontalCentered="1"/>
  <pageMargins left="0.7" right="0.7" top="0.75" bottom="0.75" header="0.3" footer="0.3"/>
  <pageSetup paperSize="9" scale="41"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4000000}">
          <x14:formula1>
            <xm:f>data_menu!$B$2:$B$3</xm:f>
          </x14:formula1>
          <xm:sqref>E21:E30 H21:H30 K21:K30 N21:N30 B21:B30</xm:sqref>
        </x14:dataValidation>
        <x14:dataValidation type="list" allowBlank="1" showInputMessage="1" showErrorMessage="1" xr:uid="{00000000-0002-0000-0000-000005000000}">
          <x14:formula1>
            <xm:f>data_menu!$B$10:$B$11</xm:f>
          </x14:formula1>
          <xm:sqref>M21:M30</xm:sqref>
        </x14:dataValidation>
        <x14:dataValidation type="list" allowBlank="1" showInputMessage="1" showErrorMessage="1" xr:uid="{00000000-0002-0000-0000-000006000000}">
          <x14:formula1>
            <xm:f>data_menu!$B$4:$B$9</xm:f>
          </x14:formula1>
          <xm:sqref>C21:C30 O21:O30 L21:L30 I21:I30 F21:F30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Q28"/>
  <sheetViews>
    <sheetView view="pageBreakPreview" topLeftCell="A21" zoomScale="80" zoomScaleNormal="80" zoomScaleSheetLayoutView="80" workbookViewId="0">
      <selection activeCell="K12" sqref="K12"/>
    </sheetView>
  </sheetViews>
  <sheetFormatPr defaultRowHeight="18"/>
  <cols>
    <col min="1" max="1" width="4.19921875" style="76" customWidth="1"/>
    <col min="2" max="2" width="33.59765625" style="58" customWidth="1"/>
    <col min="3" max="11" width="4.69921875" style="76" customWidth="1"/>
    <col min="12" max="17" width="4.69921875" style="58" customWidth="1"/>
    <col min="18" max="256" width="9" style="58"/>
    <col min="257" max="257" width="4.19921875" style="58" customWidth="1"/>
    <col min="258" max="258" width="18.69921875" style="58" customWidth="1"/>
    <col min="259" max="273" width="4.69921875" style="58" customWidth="1"/>
    <col min="274" max="512" width="9" style="58"/>
    <col min="513" max="513" width="4.19921875" style="58" customWidth="1"/>
    <col min="514" max="514" width="18.69921875" style="58" customWidth="1"/>
    <col min="515" max="529" width="4.69921875" style="58" customWidth="1"/>
    <col min="530" max="768" width="9" style="58"/>
    <col min="769" max="769" width="4.19921875" style="58" customWidth="1"/>
    <col min="770" max="770" width="18.69921875" style="58" customWidth="1"/>
    <col min="771" max="785" width="4.69921875" style="58" customWidth="1"/>
    <col min="786" max="1024" width="9" style="58"/>
    <col min="1025" max="1025" width="4.19921875" style="58" customWidth="1"/>
    <col min="1026" max="1026" width="18.69921875" style="58" customWidth="1"/>
    <col min="1027" max="1041" width="4.69921875" style="58" customWidth="1"/>
    <col min="1042" max="1280" width="9" style="58"/>
    <col min="1281" max="1281" width="4.19921875" style="58" customWidth="1"/>
    <col min="1282" max="1282" width="18.69921875" style="58" customWidth="1"/>
    <col min="1283" max="1297" width="4.69921875" style="58" customWidth="1"/>
    <col min="1298" max="1536" width="9" style="58"/>
    <col min="1537" max="1537" width="4.19921875" style="58" customWidth="1"/>
    <col min="1538" max="1538" width="18.69921875" style="58" customWidth="1"/>
    <col min="1539" max="1553" width="4.69921875" style="58" customWidth="1"/>
    <col min="1554" max="1792" width="9" style="58"/>
    <col min="1793" max="1793" width="4.19921875" style="58" customWidth="1"/>
    <col min="1794" max="1794" width="18.69921875" style="58" customWidth="1"/>
    <col min="1795" max="1809" width="4.69921875" style="58" customWidth="1"/>
    <col min="1810" max="2048" width="9" style="58"/>
    <col min="2049" max="2049" width="4.19921875" style="58" customWidth="1"/>
    <col min="2050" max="2050" width="18.69921875" style="58" customWidth="1"/>
    <col min="2051" max="2065" width="4.69921875" style="58" customWidth="1"/>
    <col min="2066" max="2304" width="9" style="58"/>
    <col min="2305" max="2305" width="4.19921875" style="58" customWidth="1"/>
    <col min="2306" max="2306" width="18.69921875" style="58" customWidth="1"/>
    <col min="2307" max="2321" width="4.69921875" style="58" customWidth="1"/>
    <col min="2322" max="2560" width="9" style="58"/>
    <col min="2561" max="2561" width="4.19921875" style="58" customWidth="1"/>
    <col min="2562" max="2562" width="18.69921875" style="58" customWidth="1"/>
    <col min="2563" max="2577" width="4.69921875" style="58" customWidth="1"/>
    <col min="2578" max="2816" width="9" style="58"/>
    <col min="2817" max="2817" width="4.19921875" style="58" customWidth="1"/>
    <col min="2818" max="2818" width="18.69921875" style="58" customWidth="1"/>
    <col min="2819" max="2833" width="4.69921875" style="58" customWidth="1"/>
    <col min="2834" max="3072" width="9" style="58"/>
    <col min="3073" max="3073" width="4.19921875" style="58" customWidth="1"/>
    <col min="3074" max="3074" width="18.69921875" style="58" customWidth="1"/>
    <col min="3075" max="3089" width="4.69921875" style="58" customWidth="1"/>
    <col min="3090" max="3328" width="9" style="58"/>
    <col min="3329" max="3329" width="4.19921875" style="58" customWidth="1"/>
    <col min="3330" max="3330" width="18.69921875" style="58" customWidth="1"/>
    <col min="3331" max="3345" width="4.69921875" style="58" customWidth="1"/>
    <col min="3346" max="3584" width="9" style="58"/>
    <col min="3585" max="3585" width="4.19921875" style="58" customWidth="1"/>
    <col min="3586" max="3586" width="18.69921875" style="58" customWidth="1"/>
    <col min="3587" max="3601" width="4.69921875" style="58" customWidth="1"/>
    <col min="3602" max="3840" width="9" style="58"/>
    <col min="3841" max="3841" width="4.19921875" style="58" customWidth="1"/>
    <col min="3842" max="3842" width="18.69921875" style="58" customWidth="1"/>
    <col min="3843" max="3857" width="4.69921875" style="58" customWidth="1"/>
    <col min="3858" max="4096" width="9" style="58"/>
    <col min="4097" max="4097" width="4.19921875" style="58" customWidth="1"/>
    <col min="4098" max="4098" width="18.69921875" style="58" customWidth="1"/>
    <col min="4099" max="4113" width="4.69921875" style="58" customWidth="1"/>
    <col min="4114" max="4352" width="9" style="58"/>
    <col min="4353" max="4353" width="4.19921875" style="58" customWidth="1"/>
    <col min="4354" max="4354" width="18.69921875" style="58" customWidth="1"/>
    <col min="4355" max="4369" width="4.69921875" style="58" customWidth="1"/>
    <col min="4370" max="4608" width="9" style="58"/>
    <col min="4609" max="4609" width="4.19921875" style="58" customWidth="1"/>
    <col min="4610" max="4610" width="18.69921875" style="58" customWidth="1"/>
    <col min="4611" max="4625" width="4.69921875" style="58" customWidth="1"/>
    <col min="4626" max="4864" width="9" style="58"/>
    <col min="4865" max="4865" width="4.19921875" style="58" customWidth="1"/>
    <col min="4866" max="4866" width="18.69921875" style="58" customWidth="1"/>
    <col min="4867" max="4881" width="4.69921875" style="58" customWidth="1"/>
    <col min="4882" max="5120" width="9" style="58"/>
    <col min="5121" max="5121" width="4.19921875" style="58" customWidth="1"/>
    <col min="5122" max="5122" width="18.69921875" style="58" customWidth="1"/>
    <col min="5123" max="5137" width="4.69921875" style="58" customWidth="1"/>
    <col min="5138" max="5376" width="9" style="58"/>
    <col min="5377" max="5377" width="4.19921875" style="58" customWidth="1"/>
    <col min="5378" max="5378" width="18.69921875" style="58" customWidth="1"/>
    <col min="5379" max="5393" width="4.69921875" style="58" customWidth="1"/>
    <col min="5394" max="5632" width="9" style="58"/>
    <col min="5633" max="5633" width="4.19921875" style="58" customWidth="1"/>
    <col min="5634" max="5634" width="18.69921875" style="58" customWidth="1"/>
    <col min="5635" max="5649" width="4.69921875" style="58" customWidth="1"/>
    <col min="5650" max="5888" width="9" style="58"/>
    <col min="5889" max="5889" width="4.19921875" style="58" customWidth="1"/>
    <col min="5890" max="5890" width="18.69921875" style="58" customWidth="1"/>
    <col min="5891" max="5905" width="4.69921875" style="58" customWidth="1"/>
    <col min="5906" max="6144" width="9" style="58"/>
    <col min="6145" max="6145" width="4.19921875" style="58" customWidth="1"/>
    <col min="6146" max="6146" width="18.69921875" style="58" customWidth="1"/>
    <col min="6147" max="6161" width="4.69921875" style="58" customWidth="1"/>
    <col min="6162" max="6400" width="9" style="58"/>
    <col min="6401" max="6401" width="4.19921875" style="58" customWidth="1"/>
    <col min="6402" max="6402" width="18.69921875" style="58" customWidth="1"/>
    <col min="6403" max="6417" width="4.69921875" style="58" customWidth="1"/>
    <col min="6418" max="6656" width="9" style="58"/>
    <col min="6657" max="6657" width="4.19921875" style="58" customWidth="1"/>
    <col min="6658" max="6658" width="18.69921875" style="58" customWidth="1"/>
    <col min="6659" max="6673" width="4.69921875" style="58" customWidth="1"/>
    <col min="6674" max="6912" width="9" style="58"/>
    <col min="6913" max="6913" width="4.19921875" style="58" customWidth="1"/>
    <col min="6914" max="6914" width="18.69921875" style="58" customWidth="1"/>
    <col min="6915" max="6929" width="4.69921875" style="58" customWidth="1"/>
    <col min="6930" max="7168" width="9" style="58"/>
    <col min="7169" max="7169" width="4.19921875" style="58" customWidth="1"/>
    <col min="7170" max="7170" width="18.69921875" style="58" customWidth="1"/>
    <col min="7171" max="7185" width="4.69921875" style="58" customWidth="1"/>
    <col min="7186" max="7424" width="9" style="58"/>
    <col min="7425" max="7425" width="4.19921875" style="58" customWidth="1"/>
    <col min="7426" max="7426" width="18.69921875" style="58" customWidth="1"/>
    <col min="7427" max="7441" width="4.69921875" style="58" customWidth="1"/>
    <col min="7442" max="7680" width="9" style="58"/>
    <col min="7681" max="7681" width="4.19921875" style="58" customWidth="1"/>
    <col min="7682" max="7682" width="18.69921875" style="58" customWidth="1"/>
    <col min="7683" max="7697" width="4.69921875" style="58" customWidth="1"/>
    <col min="7698" max="7936" width="9" style="58"/>
    <col min="7937" max="7937" width="4.19921875" style="58" customWidth="1"/>
    <col min="7938" max="7938" width="18.69921875" style="58" customWidth="1"/>
    <col min="7939" max="7953" width="4.69921875" style="58" customWidth="1"/>
    <col min="7954" max="8192" width="9" style="58"/>
    <col min="8193" max="8193" width="4.19921875" style="58" customWidth="1"/>
    <col min="8194" max="8194" width="18.69921875" style="58" customWidth="1"/>
    <col min="8195" max="8209" width="4.69921875" style="58" customWidth="1"/>
    <col min="8210" max="8448" width="9" style="58"/>
    <col min="8449" max="8449" width="4.19921875" style="58" customWidth="1"/>
    <col min="8450" max="8450" width="18.69921875" style="58" customWidth="1"/>
    <col min="8451" max="8465" width="4.69921875" style="58" customWidth="1"/>
    <col min="8466" max="8704" width="9" style="58"/>
    <col min="8705" max="8705" width="4.19921875" style="58" customWidth="1"/>
    <col min="8706" max="8706" width="18.69921875" style="58" customWidth="1"/>
    <col min="8707" max="8721" width="4.69921875" style="58" customWidth="1"/>
    <col min="8722" max="8960" width="9" style="58"/>
    <col min="8961" max="8961" width="4.19921875" style="58" customWidth="1"/>
    <col min="8962" max="8962" width="18.69921875" style="58" customWidth="1"/>
    <col min="8963" max="8977" width="4.69921875" style="58" customWidth="1"/>
    <col min="8978" max="9216" width="9" style="58"/>
    <col min="9217" max="9217" width="4.19921875" style="58" customWidth="1"/>
    <col min="9218" max="9218" width="18.69921875" style="58" customWidth="1"/>
    <col min="9219" max="9233" width="4.69921875" style="58" customWidth="1"/>
    <col min="9234" max="9472" width="9" style="58"/>
    <col min="9473" max="9473" width="4.19921875" style="58" customWidth="1"/>
    <col min="9474" max="9474" width="18.69921875" style="58" customWidth="1"/>
    <col min="9475" max="9489" width="4.69921875" style="58" customWidth="1"/>
    <col min="9490" max="9728" width="9" style="58"/>
    <col min="9729" max="9729" width="4.19921875" style="58" customWidth="1"/>
    <col min="9730" max="9730" width="18.69921875" style="58" customWidth="1"/>
    <col min="9731" max="9745" width="4.69921875" style="58" customWidth="1"/>
    <col min="9746" max="9984" width="9" style="58"/>
    <col min="9985" max="9985" width="4.19921875" style="58" customWidth="1"/>
    <col min="9986" max="9986" width="18.69921875" style="58" customWidth="1"/>
    <col min="9987" max="10001" width="4.69921875" style="58" customWidth="1"/>
    <col min="10002" max="10240" width="9" style="58"/>
    <col min="10241" max="10241" width="4.19921875" style="58" customWidth="1"/>
    <col min="10242" max="10242" width="18.69921875" style="58" customWidth="1"/>
    <col min="10243" max="10257" width="4.69921875" style="58" customWidth="1"/>
    <col min="10258" max="10496" width="9" style="58"/>
    <col min="10497" max="10497" width="4.19921875" style="58" customWidth="1"/>
    <col min="10498" max="10498" width="18.69921875" style="58" customWidth="1"/>
    <col min="10499" max="10513" width="4.69921875" style="58" customWidth="1"/>
    <col min="10514" max="10752" width="9" style="58"/>
    <col min="10753" max="10753" width="4.19921875" style="58" customWidth="1"/>
    <col min="10754" max="10754" width="18.69921875" style="58" customWidth="1"/>
    <col min="10755" max="10769" width="4.69921875" style="58" customWidth="1"/>
    <col min="10770" max="11008" width="9" style="58"/>
    <col min="11009" max="11009" width="4.19921875" style="58" customWidth="1"/>
    <col min="11010" max="11010" width="18.69921875" style="58" customWidth="1"/>
    <col min="11011" max="11025" width="4.69921875" style="58" customWidth="1"/>
    <col min="11026" max="11264" width="9" style="58"/>
    <col min="11265" max="11265" width="4.19921875" style="58" customWidth="1"/>
    <col min="11266" max="11266" width="18.69921875" style="58" customWidth="1"/>
    <col min="11267" max="11281" width="4.69921875" style="58" customWidth="1"/>
    <col min="11282" max="11520" width="9" style="58"/>
    <col min="11521" max="11521" width="4.19921875" style="58" customWidth="1"/>
    <col min="11522" max="11522" width="18.69921875" style="58" customWidth="1"/>
    <col min="11523" max="11537" width="4.69921875" style="58" customWidth="1"/>
    <col min="11538" max="11776" width="9" style="58"/>
    <col min="11777" max="11777" width="4.19921875" style="58" customWidth="1"/>
    <col min="11778" max="11778" width="18.69921875" style="58" customWidth="1"/>
    <col min="11779" max="11793" width="4.69921875" style="58" customWidth="1"/>
    <col min="11794" max="12032" width="9" style="58"/>
    <col min="12033" max="12033" width="4.19921875" style="58" customWidth="1"/>
    <col min="12034" max="12034" width="18.69921875" style="58" customWidth="1"/>
    <col min="12035" max="12049" width="4.69921875" style="58" customWidth="1"/>
    <col min="12050" max="12288" width="9" style="58"/>
    <col min="12289" max="12289" width="4.19921875" style="58" customWidth="1"/>
    <col min="12290" max="12290" width="18.69921875" style="58" customWidth="1"/>
    <col min="12291" max="12305" width="4.69921875" style="58" customWidth="1"/>
    <col min="12306" max="12544" width="9" style="58"/>
    <col min="12545" max="12545" width="4.19921875" style="58" customWidth="1"/>
    <col min="12546" max="12546" width="18.69921875" style="58" customWidth="1"/>
    <col min="12547" max="12561" width="4.69921875" style="58" customWidth="1"/>
    <col min="12562" max="12800" width="9" style="58"/>
    <col min="12801" max="12801" width="4.19921875" style="58" customWidth="1"/>
    <col min="12802" max="12802" width="18.69921875" style="58" customWidth="1"/>
    <col min="12803" max="12817" width="4.69921875" style="58" customWidth="1"/>
    <col min="12818" max="13056" width="9" style="58"/>
    <col min="13057" max="13057" width="4.19921875" style="58" customWidth="1"/>
    <col min="13058" max="13058" width="18.69921875" style="58" customWidth="1"/>
    <col min="13059" max="13073" width="4.69921875" style="58" customWidth="1"/>
    <col min="13074" max="13312" width="9" style="58"/>
    <col min="13313" max="13313" width="4.19921875" style="58" customWidth="1"/>
    <col min="13314" max="13314" width="18.69921875" style="58" customWidth="1"/>
    <col min="13315" max="13329" width="4.69921875" style="58" customWidth="1"/>
    <col min="13330" max="13568" width="9" style="58"/>
    <col min="13569" max="13569" width="4.19921875" style="58" customWidth="1"/>
    <col min="13570" max="13570" width="18.69921875" style="58" customWidth="1"/>
    <col min="13571" max="13585" width="4.69921875" style="58" customWidth="1"/>
    <col min="13586" max="13824" width="9" style="58"/>
    <col min="13825" max="13825" width="4.19921875" style="58" customWidth="1"/>
    <col min="13826" max="13826" width="18.69921875" style="58" customWidth="1"/>
    <col min="13827" max="13841" width="4.69921875" style="58" customWidth="1"/>
    <col min="13842" max="14080" width="9" style="58"/>
    <col min="14081" max="14081" width="4.19921875" style="58" customWidth="1"/>
    <col min="14082" max="14082" width="18.69921875" style="58" customWidth="1"/>
    <col min="14083" max="14097" width="4.69921875" style="58" customWidth="1"/>
    <col min="14098" max="14336" width="9" style="58"/>
    <col min="14337" max="14337" width="4.19921875" style="58" customWidth="1"/>
    <col min="14338" max="14338" width="18.69921875" style="58" customWidth="1"/>
    <col min="14339" max="14353" width="4.69921875" style="58" customWidth="1"/>
    <col min="14354" max="14592" width="9" style="58"/>
    <col min="14593" max="14593" width="4.19921875" style="58" customWidth="1"/>
    <col min="14594" max="14594" width="18.69921875" style="58" customWidth="1"/>
    <col min="14595" max="14609" width="4.69921875" style="58" customWidth="1"/>
    <col min="14610" max="14848" width="9" style="58"/>
    <col min="14849" max="14849" width="4.19921875" style="58" customWidth="1"/>
    <col min="14850" max="14850" width="18.69921875" style="58" customWidth="1"/>
    <col min="14851" max="14865" width="4.69921875" style="58" customWidth="1"/>
    <col min="14866" max="15104" width="9" style="58"/>
    <col min="15105" max="15105" width="4.19921875" style="58" customWidth="1"/>
    <col min="15106" max="15106" width="18.69921875" style="58" customWidth="1"/>
    <col min="15107" max="15121" width="4.69921875" style="58" customWidth="1"/>
    <col min="15122" max="15360" width="9" style="58"/>
    <col min="15361" max="15361" width="4.19921875" style="58" customWidth="1"/>
    <col min="15362" max="15362" width="18.69921875" style="58" customWidth="1"/>
    <col min="15363" max="15377" width="4.69921875" style="58" customWidth="1"/>
    <col min="15378" max="15616" width="9" style="58"/>
    <col min="15617" max="15617" width="4.19921875" style="58" customWidth="1"/>
    <col min="15618" max="15618" width="18.69921875" style="58" customWidth="1"/>
    <col min="15619" max="15633" width="4.69921875" style="58" customWidth="1"/>
    <col min="15634" max="15872" width="9" style="58"/>
    <col min="15873" max="15873" width="4.19921875" style="58" customWidth="1"/>
    <col min="15874" max="15874" width="18.69921875" style="58" customWidth="1"/>
    <col min="15875" max="15889" width="4.69921875" style="58" customWidth="1"/>
    <col min="15890" max="16128" width="9" style="58"/>
    <col min="16129" max="16129" width="4.19921875" style="58" customWidth="1"/>
    <col min="16130" max="16130" width="18.69921875" style="58" customWidth="1"/>
    <col min="16131" max="16145" width="4.69921875" style="58" customWidth="1"/>
    <col min="16146" max="16384" width="9" style="58"/>
  </cols>
  <sheetData>
    <row r="1" spans="1:17" ht="32.4">
      <c r="A1" s="140" t="str">
        <f>"会社名："&amp;申込書!B7</f>
        <v>会社名：</v>
      </c>
      <c r="B1" s="140"/>
      <c r="C1" s="140"/>
      <c r="D1" s="140"/>
      <c r="E1" s="140"/>
      <c r="F1" s="140"/>
      <c r="G1" s="140"/>
      <c r="H1" s="140" t="str">
        <f>"代表者名："&amp;申込書!B9</f>
        <v>代表者名：</v>
      </c>
      <c r="I1" s="140"/>
      <c r="J1" s="140"/>
      <c r="K1" s="140"/>
      <c r="L1" s="140"/>
      <c r="M1" s="140"/>
      <c r="N1" s="140"/>
      <c r="O1" s="140"/>
      <c r="P1" s="140"/>
      <c r="Q1" s="140"/>
    </row>
    <row r="2" spans="1:17" ht="14.25" customHeight="1" thickBot="1">
      <c r="A2" s="141"/>
      <c r="B2" s="141"/>
      <c r="C2" s="141"/>
      <c r="D2" s="141"/>
      <c r="E2" s="141"/>
      <c r="F2" s="141"/>
      <c r="G2" s="141"/>
      <c r="H2" s="141"/>
      <c r="I2" s="141"/>
      <c r="J2" s="141"/>
      <c r="K2" s="141"/>
      <c r="L2" s="141"/>
      <c r="M2" s="141"/>
      <c r="N2" s="141"/>
      <c r="O2" s="141"/>
      <c r="P2" s="141"/>
      <c r="Q2" s="141"/>
    </row>
    <row r="3" spans="1:17" ht="40.5" customHeight="1" thickBot="1">
      <c r="A3" s="142" t="s">
        <v>86</v>
      </c>
      <c r="B3" s="143"/>
      <c r="C3" s="143"/>
      <c r="D3" s="143"/>
      <c r="E3" s="143"/>
      <c r="F3" s="143"/>
      <c r="G3" s="143"/>
      <c r="H3" s="143"/>
      <c r="I3" s="143"/>
      <c r="J3" s="143"/>
      <c r="K3" s="143"/>
      <c r="L3" s="143"/>
      <c r="M3" s="143"/>
      <c r="N3" s="143"/>
      <c r="O3" s="143"/>
      <c r="P3" s="143"/>
      <c r="Q3" s="143"/>
    </row>
    <row r="4" spans="1:17" ht="26.4">
      <c r="A4" s="78"/>
      <c r="B4" s="91" t="s">
        <v>49</v>
      </c>
      <c r="C4" s="144" t="str">
        <f>申込書!C18</f>
        <v>/</v>
      </c>
      <c r="D4" s="145"/>
      <c r="E4" s="145"/>
      <c r="F4" s="144" t="str">
        <f>申込書!F18</f>
        <v>/</v>
      </c>
      <c r="G4" s="145"/>
      <c r="H4" s="145"/>
      <c r="I4" s="144" t="str">
        <f>申込書!I18</f>
        <v>/</v>
      </c>
      <c r="J4" s="145"/>
      <c r="K4" s="145"/>
      <c r="L4" s="144" t="str">
        <f>申込書!L18</f>
        <v>/</v>
      </c>
      <c r="M4" s="145"/>
      <c r="N4" s="145"/>
      <c r="O4" s="144" t="str">
        <f>申込書!O18</f>
        <v>/</v>
      </c>
      <c r="P4" s="145"/>
      <c r="Q4" s="145"/>
    </row>
    <row r="5" spans="1:17" ht="27" thickBot="1">
      <c r="A5" s="79"/>
      <c r="B5" s="68" t="s">
        <v>50</v>
      </c>
      <c r="C5" s="88" t="s">
        <v>51</v>
      </c>
      <c r="D5" s="59" t="s">
        <v>52</v>
      </c>
      <c r="E5" s="59" t="s">
        <v>53</v>
      </c>
      <c r="F5" s="59" t="s">
        <v>51</v>
      </c>
      <c r="G5" s="59" t="s">
        <v>52</v>
      </c>
      <c r="H5" s="59" t="s">
        <v>53</v>
      </c>
      <c r="I5" s="59" t="s">
        <v>51</v>
      </c>
      <c r="J5" s="59" t="s">
        <v>52</v>
      </c>
      <c r="K5" s="59" t="s">
        <v>53</v>
      </c>
      <c r="L5" s="59" t="s">
        <v>51</v>
      </c>
      <c r="M5" s="59" t="s">
        <v>52</v>
      </c>
      <c r="N5" s="60" t="s">
        <v>53</v>
      </c>
      <c r="O5" s="61" t="s">
        <v>51</v>
      </c>
      <c r="P5" s="61" t="s">
        <v>52</v>
      </c>
      <c r="Q5" s="81" t="s">
        <v>53</v>
      </c>
    </row>
    <row r="6" spans="1:17" s="63" customFormat="1" ht="27" thickTop="1">
      <c r="A6" s="62">
        <v>1</v>
      </c>
      <c r="B6" s="92" t="str">
        <f>IF(申込書!A21="","",申込書!A21)</f>
        <v/>
      </c>
      <c r="C6" s="89">
        <f>IF(申込書!B21="ー","",IF(申込書!B21=data_menu!$B$3,data_menu!$E$3,IF(申込書!B21=data_menu!$B$5,data_menu!$E$5,IF(申込書!B21=data_menu!$B$6,data_menu!$E$6,IF(申込書!B21=data_menu!$B$7,data_menu!$E$7,IF(申込書!B21=data_menu!$B$8,data_menu!$E$8,IF(申込書!B21=data_menu!#REF!,data_menu!#REF!,IF(申込書!B21=data_menu!$B$9,data_menu!$E$9,IF(申込書!B21=data_menu!#REF!,data_menu!#REF!,IF(申込書!B21=data_menu!#REF!,data_menu!#REF!,IF(申込書!B21=data_menu!#REF!,data_menu!#REF!,IF(申込書!B21=data_menu!#REF!,data_menu!#REF!,IF(申込書!B21=data_menu!$B$11,data_menu!$E$11,"？")))))))))))))</f>
        <v>1</v>
      </c>
      <c r="D6" s="89" t="e">
        <f>IF(申込書!C21="ー","",IF(申込書!C21=data_menu!$B$3,data_menu!$E$3,IF(申込書!C21=data_menu!$B$5,data_menu!$E$5,IF(申込書!C21=data_menu!$B$6,data_menu!$E$6,IF(申込書!C21=data_menu!$B$7,data_menu!$E$7,IF(申込書!C21=data_menu!$B$8,data_menu!$E$8,IF(申込書!C21=data_menu!#REF!,data_menu!#REF!,IF(申込書!C21=data_menu!$B$9,data_menu!$E$9,IF(申込書!C21=data_menu!#REF!,data_menu!#REF!,IF(申込書!C21=data_menu!#REF!,data_menu!#REF!,IF(申込書!C21=data_menu!#REF!,data_menu!#REF!,IF(申込書!C21=data_menu!#REF!,data_menu!#REF!,IF(申込書!C21=data_menu!$B$11,data_menu!$E$11,"？")))))))))))))</f>
        <v>#REF!</v>
      </c>
      <c r="E6" s="89">
        <f>IF(申込書!D21="ー","",IF(申込書!D21=data_menu!$B$11,data_menu!$E$3,IF(申込書!D21=data_menu!$B$5,data_menu!$E$5,IF(申込書!D21=data_menu!$B$6,data_menu!$E$6,IF(申込書!D21=data_menu!$B$7,data_menu!$E$7,IF(申込書!D21=data_menu!$B$8,data_menu!$E$8,IF(申込書!D21=data_menu!#REF!,data_menu!#REF!,IF(申込書!D21=data_menu!$B$9,data_menu!$E$9,IF(申込書!D21=data_menu!#REF!,data_menu!#REF!,IF(申込書!D21=data_menu!#REF!,data_menu!#REF!,IF(申込書!D21=data_menu!#REF!,data_menu!#REF!,IF(申込書!D21=data_menu!#REF!,data_menu!#REF!,IF(申込書!D21=data_menu!$B$11,data_menu!$E$11,"？")))))))))))))</f>
        <v>1</v>
      </c>
      <c r="F6" s="89" t="str">
        <f>IF(申込書!E21="ー","",IF(申込書!E21=data_menu!$B$3,data_menu!$E$3,IF(申込書!E21=data_menu!$B$5,data_menu!$E$5,IF(申込書!E21=data_menu!$B$6,data_menu!$E$6,IF(申込書!E21=data_menu!$B$7,data_menu!$E$7,IF(申込書!E21=data_menu!$B$8,data_menu!$E$8,IF(申込書!E21=data_menu!#REF!,data_menu!#REF!,IF(申込書!E21=data_menu!$B$9,data_menu!$E$9,IF(申込書!E21=data_menu!#REF!,data_menu!#REF!,IF(申込書!E21=data_menu!#REF!,data_menu!#REF!,IF(申込書!E21=data_menu!#REF!,data_menu!#REF!,IF(申込書!E21=data_menu!#REF!,data_menu!#REF!,IF(申込書!E21=data_menu!$B$11,data_menu!$E$11,"？")))))))))))))</f>
        <v/>
      </c>
      <c r="G6" s="89" t="str">
        <f>IF(申込書!F21="ー","",IF(申込書!F21=data_menu!$B$3,data_menu!$E$3,IF(申込書!F21=data_menu!$B$5,data_menu!$E$5,IF(申込書!F21=data_menu!$B$6,data_menu!$E$6,IF(申込書!F21=data_menu!$B$7,data_menu!$E$7,IF(申込書!F21=data_menu!$B$8,data_menu!$E$8,IF(申込書!F21=data_menu!#REF!,data_menu!#REF!,IF(申込書!F21=data_menu!$B$9,data_menu!$E$9,IF(申込書!F21=data_menu!#REF!,data_menu!#REF!,IF(申込書!F21=data_menu!#REF!,data_menu!#REF!,IF(申込書!F21=data_menu!#REF!,data_menu!#REF!,IF(申込書!F21=data_menu!#REF!,data_menu!#REF!,IF(申込書!F21=data_menu!$B$11,data_menu!$E$11,"？")))))))))))))</f>
        <v/>
      </c>
      <c r="H6" s="89" t="str">
        <f>IF(申込書!G21="ー","",IF(申込書!G21=data_menu!$B$11,data_menu!$E$3,IF(申込書!G21=data_menu!$B$5,data_menu!$E$5,IF(申込書!G21=data_menu!$B$6,data_menu!$E$6,IF(申込書!G21=data_menu!$B$7,data_menu!$E$7,IF(申込書!G21=data_menu!$B$8,data_menu!$E$8,IF(申込書!G21=data_menu!#REF!,data_menu!#REF!,IF(申込書!G21=data_menu!$B$9,data_menu!$E$9,IF(申込書!G21=data_menu!#REF!,data_menu!#REF!,IF(申込書!G21=data_menu!#REF!,data_menu!#REF!,IF(申込書!G21=data_menu!#REF!,data_menu!#REF!,IF(申込書!G21=data_menu!#REF!,data_menu!#REF!,IF(申込書!G21=data_menu!$B$11,data_menu!$E$11,"？")))))))))))))</f>
        <v/>
      </c>
      <c r="I6" s="89" t="str">
        <f>IF(申込書!H21="ー","",IF(申込書!H21=data_menu!$B$3,data_menu!$E$3,IF(申込書!H21=data_menu!$B$5,data_menu!$E$5,IF(申込書!H21=data_menu!$B$6,data_menu!$E$6,IF(申込書!H21=data_menu!$B$7,data_menu!$E$7,IF(申込書!H21=data_menu!$B$8,data_menu!$E$8,IF(申込書!H21=data_menu!#REF!,data_menu!#REF!,IF(申込書!H21=data_menu!$B$9,data_menu!$E$9,IF(申込書!H21=data_menu!#REF!,data_menu!#REF!,IF(申込書!H21=data_menu!#REF!,data_menu!#REF!,IF(申込書!H21=data_menu!#REF!,data_menu!#REF!,IF(申込書!H21=data_menu!#REF!,data_menu!#REF!,IF(申込書!H21=data_menu!$B$11,data_menu!$E$11,"？")))))))))))))</f>
        <v/>
      </c>
      <c r="J6" s="89" t="str">
        <f>IF(申込書!I21="ー","",IF(申込書!I21=data_menu!$B$3,data_menu!$E$3,IF(申込書!I21=data_menu!$B$5,data_menu!$E$5,IF(申込書!I21=data_menu!$B$6,data_menu!$E$6,IF(申込書!I21=data_menu!$B$7,data_menu!$E$7,IF(申込書!I21=data_menu!$B$8,data_menu!$E$8,IF(申込書!I21=data_menu!#REF!,data_menu!#REF!,IF(申込書!I21=data_menu!$B$9,data_menu!$E$9,IF(申込書!I21=data_menu!#REF!,data_menu!#REF!,IF(申込書!I21=data_menu!#REF!,data_menu!#REF!,IF(申込書!I21=data_menu!#REF!,data_menu!#REF!,IF(申込書!I21=data_menu!#REF!,data_menu!#REF!,IF(申込書!I21=data_menu!$B$11,data_menu!$E$11,"？")))))))))))))</f>
        <v/>
      </c>
      <c r="K6" s="89" t="str">
        <f>IF(申込書!J21="ー","",IF(申込書!J21=data_menu!$B$11,data_menu!$E$3,IF(申込書!J21=data_menu!$B$5,data_menu!$E$5,IF(申込書!J21=data_menu!$B$6,data_menu!$E$6,IF(申込書!J21=data_menu!$B$7,data_menu!$E$7,IF(申込書!J21=data_menu!$B$8,data_menu!$E$8,IF(申込書!J21=data_menu!#REF!,data_menu!#REF!,IF(申込書!J21=data_menu!$B$9,data_menu!$E$9,IF(申込書!J21=data_menu!#REF!,data_menu!#REF!,IF(申込書!J21=data_menu!#REF!,data_menu!#REF!,IF(申込書!J21=data_menu!#REF!,data_menu!#REF!,IF(申込書!J21=data_menu!#REF!,data_menu!#REF!,IF(申込書!J21=data_menu!$B$11,data_menu!$E$11,"？")))))))))))))</f>
        <v/>
      </c>
      <c r="L6" s="89" t="str">
        <f>IF(申込書!K21="ー","",IF(申込書!K21=data_menu!$B$3,data_menu!$E$3,IF(申込書!K21=data_menu!$B$5,data_menu!$E$5,IF(申込書!K21=data_menu!$B$6,data_menu!$E$6,IF(申込書!K21=data_menu!$B$7,data_menu!$E$7,IF(申込書!K21=data_menu!$B$8,data_menu!$E$8,IF(申込書!K21=data_menu!#REF!,data_menu!#REF!,IF(申込書!K21=data_menu!$B$9,data_menu!$E$9,IF(申込書!K21=data_menu!#REF!,data_menu!#REF!,IF(申込書!K21=data_menu!#REF!,data_menu!#REF!,IF(申込書!K21=data_menu!#REF!,data_menu!#REF!,IF(申込書!K21=data_menu!#REF!,data_menu!#REF!,IF(申込書!K21=data_menu!$B$11,data_menu!$E$11,"？")))))))))))))</f>
        <v/>
      </c>
      <c r="M6" s="89" t="str">
        <f>IF(申込書!L21="ー","",IF(申込書!L21=data_menu!$B$3,data_menu!$E$3,IF(申込書!L21=data_menu!$B$5,data_menu!$E$5,IF(申込書!L21=data_menu!$B$6,data_menu!$E$6,IF(申込書!L21=data_menu!$B$7,data_menu!$E$7,IF(申込書!L21=data_menu!$B$8,data_menu!$E$8,IF(申込書!L21=data_menu!#REF!,data_menu!#REF!,IF(申込書!L21=data_menu!$B$9,data_menu!$E$9,IF(申込書!L21=data_menu!#REF!,data_menu!#REF!,IF(申込書!L21=data_menu!#REF!,data_menu!#REF!,IF(申込書!L21=data_menu!#REF!,data_menu!#REF!,IF(申込書!L21=data_menu!#REF!,data_menu!#REF!,IF(申込書!L21=data_menu!$B$11,data_menu!$E$11,"？")))))))))))))</f>
        <v/>
      </c>
      <c r="N6" s="89" t="str">
        <f>IF(申込書!M21="ー","",IF(申込書!M21=data_menu!$B$11,data_menu!$E$3,IF(申込書!M21=data_menu!$B$5,data_menu!$E$5,IF(申込書!M21=data_menu!$B$6,data_menu!$E$6,IF(申込書!M21=data_menu!$B$7,data_menu!$E$7,IF(申込書!M21=data_menu!$B$8,data_menu!$E$8,IF(申込書!M21=data_menu!#REF!,data_menu!#REF!,IF(申込書!M21=data_menu!$B$9,data_menu!$E$9,IF(申込書!M21=data_menu!#REF!,data_menu!#REF!,IF(申込書!M21=data_menu!#REF!,data_menu!#REF!,IF(申込書!M21=data_menu!#REF!,data_menu!#REF!,IF(申込書!M21=data_menu!#REF!,data_menu!#REF!,IF(申込書!M21=data_menu!$B$11,data_menu!$E$11,"？")))))))))))))</f>
        <v/>
      </c>
      <c r="O6" s="89" t="str">
        <f>IF(申込書!N21="ー","",IF(申込書!N21=data_menu!$B$3,data_menu!$E$3,IF(申込書!N21=data_menu!$B$5,data_menu!$E$5,IF(申込書!N21=data_menu!$B$6,data_menu!$E$6,IF(申込書!N21=data_menu!$B$7,data_menu!$E$7,IF(申込書!N21=data_menu!$B$8,data_menu!$E$8,IF(申込書!N21=data_menu!#REF!,data_menu!#REF!,IF(申込書!N21=data_menu!$B$9,data_menu!$E$9,IF(申込書!N21=data_menu!#REF!,data_menu!#REF!,IF(申込書!N21=data_menu!#REF!,data_menu!#REF!,IF(申込書!N21=data_menu!#REF!,data_menu!#REF!,IF(申込書!N21=data_menu!#REF!,data_menu!#REF!,IF(申込書!N21=data_menu!$B$11,data_menu!$E$11,"？")))))))))))))</f>
        <v/>
      </c>
      <c r="P6" s="89" t="str">
        <f>IF(申込書!O21="ー","",IF(申込書!O21=data_menu!$B$3,data_menu!$E$3,IF(申込書!O21=data_menu!$B$5,data_menu!$E$5,IF(申込書!O21=data_menu!$B$6,data_menu!$E$6,IF(申込書!O21=data_menu!$B$7,data_menu!$E$7,IF(申込書!O21=data_menu!$B$8,data_menu!$E$8,IF(申込書!O21=data_menu!#REF!,data_menu!#REF!,IF(申込書!O21=data_menu!$B$9,data_menu!$E$9,IF(申込書!O21=data_menu!#REF!,data_menu!#REF!,IF(申込書!O21=data_menu!#REF!,data_menu!#REF!,IF(申込書!O21=data_menu!#REF!,data_menu!#REF!,IF(申込書!O21=data_menu!#REF!,data_menu!#REF!,IF(申込書!O21=data_menu!$B$11,data_menu!$E$11,"？")))))))))))))</f>
        <v/>
      </c>
      <c r="Q6" s="89" t="str">
        <f>IF(申込書!P21="ー","",IF(申込書!P21=data_menu!$B$11,data_menu!$E$3,IF(申込書!P21=data_menu!$B$5,data_menu!$E$5,IF(申込書!P21=data_menu!$B$6,data_menu!$E$6,IF(申込書!P21=data_menu!$B$7,data_menu!$E$7,IF(申込書!P21=data_menu!$B$8,data_menu!$E$8,IF(申込書!P21=data_menu!#REF!,data_menu!#REF!,IF(申込書!P21=data_menu!$B$9,data_menu!$E$9,IF(申込書!P21=data_menu!#REF!,data_menu!#REF!,IF(申込書!P21=data_menu!#REF!,data_menu!#REF!,IF(申込書!P21=data_menu!#REF!,data_menu!#REF!,IF(申込書!P21=data_menu!#REF!,data_menu!#REF!,IF(申込書!P21=data_menu!$B$11,data_menu!$E$11,"？")))))))))))))</f>
        <v/>
      </c>
    </row>
    <row r="7" spans="1:17" s="63" customFormat="1" ht="26.4">
      <c r="A7" s="64">
        <v>2</v>
      </c>
      <c r="B7" s="93" t="str">
        <f>IF(申込書!A22="","",申込書!A22)</f>
        <v/>
      </c>
      <c r="C7" s="85" t="str">
        <f>IF(申込書!B22="ー","",IF(申込書!B22=data_menu!$B$3,data_menu!$E$3,IF(申込書!B22=data_menu!$B$5,data_menu!$E$5,IF(申込書!B22=data_menu!$B$6,data_menu!$E$6,IF(申込書!B22=data_menu!$B$7,data_menu!$E$7,IF(申込書!B22=data_menu!$B$8,data_menu!$E$8,IF(申込書!B22=data_menu!#REF!,data_menu!#REF!,IF(申込書!B22=data_menu!$B$9,data_menu!$E$9,IF(申込書!B22=data_menu!#REF!,data_menu!#REF!,IF(申込書!B22=data_menu!#REF!,data_menu!#REF!,IF(申込書!B22=data_menu!#REF!,data_menu!#REF!,IF(申込書!B22=data_menu!#REF!,data_menu!#REF!,IF(申込書!B22=data_menu!$B$11,data_menu!$E$11,"？")))))))))))))</f>
        <v/>
      </c>
      <c r="D7" s="85" t="str">
        <f>IF(申込書!C22="ー","",IF(申込書!C22=data_menu!$B$3,data_menu!$E$3,IF(申込書!C22=data_menu!$B$5,data_menu!$E$5,IF(申込書!C22=data_menu!$B$6,data_menu!$E$6,IF(申込書!C22=data_menu!$B$7,data_menu!$E$7,IF(申込書!C22=data_menu!$B$8,data_menu!$E$8,IF(申込書!C22=data_menu!#REF!,data_menu!#REF!,IF(申込書!C22=data_menu!$B$9,data_menu!$E$9,IF(申込書!C22=data_menu!#REF!,data_menu!#REF!,IF(申込書!C22=data_menu!#REF!,data_menu!#REF!,IF(申込書!C22=data_menu!#REF!,data_menu!#REF!,IF(申込書!C22=data_menu!#REF!,data_menu!#REF!,IF(申込書!C22=data_menu!$B$11,data_menu!$E$11,"？")))))))))))))</f>
        <v/>
      </c>
      <c r="E7" s="89" t="str">
        <f>IF(申込書!D22="ー","",IF(申込書!D22=data_menu!$B$11,data_menu!$E$3,IF(申込書!D22=data_menu!$B$5,data_menu!$E$5,IF(申込書!D22=data_menu!$B$6,data_menu!$E$6,IF(申込書!D22=data_menu!$B$7,data_menu!$E$7,IF(申込書!D22=data_menu!$B$8,data_menu!$E$8,IF(申込書!D22=data_menu!#REF!,data_menu!#REF!,IF(申込書!D22=data_menu!$B$9,data_menu!$E$9,IF(申込書!D22=data_menu!#REF!,data_menu!#REF!,IF(申込書!D22=data_menu!#REF!,data_menu!#REF!,IF(申込書!D22=data_menu!#REF!,data_menu!#REF!,IF(申込書!D22=data_menu!#REF!,data_menu!#REF!,IF(申込書!D22=data_menu!$B$11,data_menu!$E$11,"？")))))))))))))</f>
        <v/>
      </c>
      <c r="F7" s="85" t="str">
        <f>IF(申込書!E22="ー","",IF(申込書!E22=data_menu!$B$3,data_menu!$E$3,IF(申込書!E22=data_menu!$B$5,data_menu!$E$5,IF(申込書!E22=data_menu!$B$6,data_menu!$E$6,IF(申込書!E22=data_menu!$B$7,data_menu!$E$7,IF(申込書!E22=data_menu!$B$8,data_menu!$E$8,IF(申込書!E22=data_menu!#REF!,data_menu!#REF!,IF(申込書!E22=data_menu!$B$9,data_menu!$E$9,IF(申込書!E22=data_menu!#REF!,data_menu!#REF!,IF(申込書!E22=data_menu!#REF!,data_menu!#REF!,IF(申込書!E22=data_menu!#REF!,data_menu!#REF!,IF(申込書!E22=data_menu!#REF!,data_menu!#REF!,IF(申込書!E22=data_menu!$B$11,data_menu!$E$11,"？")))))))))))))</f>
        <v/>
      </c>
      <c r="G7" s="85" t="str">
        <f>IF(申込書!F22="ー","",IF(申込書!F22=data_menu!$B$3,data_menu!$E$3,IF(申込書!F22=data_menu!$B$5,data_menu!$E$5,IF(申込書!F22=data_menu!$B$6,data_menu!$E$6,IF(申込書!F22=data_menu!$B$7,data_menu!$E$7,IF(申込書!F22=data_menu!$B$8,data_menu!$E$8,IF(申込書!F22=data_menu!#REF!,data_menu!#REF!,IF(申込書!F22=data_menu!$B$9,data_menu!$E$9,IF(申込書!F22=data_menu!#REF!,data_menu!#REF!,IF(申込書!F22=data_menu!#REF!,data_menu!#REF!,IF(申込書!F22=data_menu!#REF!,data_menu!#REF!,IF(申込書!F22=data_menu!#REF!,data_menu!#REF!,IF(申込書!F22=data_menu!$B$11,data_menu!$E$11,"？")))))))))))))</f>
        <v/>
      </c>
      <c r="H7" s="89" t="str">
        <f>IF(申込書!G22="ー","",IF(申込書!G22=data_menu!$B$11,data_menu!$E$3,IF(申込書!G22=data_menu!$B$5,data_menu!$E$5,IF(申込書!G22=data_menu!$B$6,data_menu!$E$6,IF(申込書!G22=data_menu!$B$7,data_menu!$E$7,IF(申込書!G22=data_menu!$B$8,data_menu!$E$8,IF(申込書!G22=data_menu!#REF!,data_menu!#REF!,IF(申込書!G22=data_menu!$B$9,data_menu!$E$9,IF(申込書!G22=data_menu!#REF!,data_menu!#REF!,IF(申込書!G22=data_menu!#REF!,data_menu!#REF!,IF(申込書!G22=data_menu!#REF!,data_menu!#REF!,IF(申込書!G22=data_menu!#REF!,data_menu!#REF!,IF(申込書!G22=data_menu!$B$11,data_menu!$E$11,"？")))))))))))))</f>
        <v/>
      </c>
      <c r="I7" s="85" t="str">
        <f>IF(申込書!H22="ー","",IF(申込書!H22=data_menu!$B$3,data_menu!$E$3,IF(申込書!H22=data_menu!$B$5,data_menu!$E$5,IF(申込書!H22=data_menu!$B$6,data_menu!$E$6,IF(申込書!H22=data_menu!$B$7,data_menu!$E$7,IF(申込書!H22=data_menu!$B$8,data_menu!$E$8,IF(申込書!H22=data_menu!#REF!,data_menu!#REF!,IF(申込書!H22=data_menu!$B$9,data_menu!$E$9,IF(申込書!H22=data_menu!#REF!,data_menu!#REF!,IF(申込書!H22=data_menu!#REF!,data_menu!#REF!,IF(申込書!H22=data_menu!#REF!,data_menu!#REF!,IF(申込書!H22=data_menu!#REF!,data_menu!#REF!,IF(申込書!H22=data_menu!$B$11,data_menu!$E$11,"？")))))))))))))</f>
        <v/>
      </c>
      <c r="J7" s="85" t="str">
        <f>IF(申込書!I22="ー","",IF(申込書!I22=data_menu!$B$3,data_menu!$E$3,IF(申込書!I22=data_menu!$B$5,data_menu!$E$5,IF(申込書!I22=data_menu!$B$6,data_menu!$E$6,IF(申込書!I22=data_menu!$B$7,data_menu!$E$7,IF(申込書!I22=data_menu!$B$8,data_menu!$E$8,IF(申込書!I22=data_menu!#REF!,data_menu!#REF!,IF(申込書!I22=data_menu!$B$9,data_menu!$E$9,IF(申込書!I22=data_menu!#REF!,data_menu!#REF!,IF(申込書!I22=data_menu!#REF!,data_menu!#REF!,IF(申込書!I22=data_menu!#REF!,data_menu!#REF!,IF(申込書!I22=data_menu!#REF!,data_menu!#REF!,IF(申込書!I22=data_menu!$B$11,data_menu!$E$11,"？")))))))))))))</f>
        <v/>
      </c>
      <c r="K7" s="89" t="str">
        <f>IF(申込書!J22="ー","",IF(申込書!J22=data_menu!$B$11,data_menu!$E$3,IF(申込書!J22=data_menu!$B$5,data_menu!$E$5,IF(申込書!J22=data_menu!$B$6,data_menu!$E$6,IF(申込書!J22=data_menu!$B$7,data_menu!$E$7,IF(申込書!J22=data_menu!$B$8,data_menu!$E$8,IF(申込書!J22=data_menu!#REF!,data_menu!#REF!,IF(申込書!J22=data_menu!$B$9,data_menu!$E$9,IF(申込書!J22=data_menu!#REF!,data_menu!#REF!,IF(申込書!J22=data_menu!#REF!,data_menu!#REF!,IF(申込書!J22=data_menu!#REF!,data_menu!#REF!,IF(申込書!J22=data_menu!#REF!,data_menu!#REF!,IF(申込書!J22=data_menu!$B$11,data_menu!$E$11,"？")))))))))))))</f>
        <v/>
      </c>
      <c r="L7" s="85" t="str">
        <f>IF(申込書!K22="ー","",IF(申込書!K22=data_menu!$B$3,data_menu!$E$3,IF(申込書!K22=data_menu!$B$5,data_menu!$E$5,IF(申込書!K22=data_menu!$B$6,data_menu!$E$6,IF(申込書!K22=data_menu!$B$7,data_menu!$E$7,IF(申込書!K22=data_menu!$B$8,data_menu!$E$8,IF(申込書!K22=data_menu!#REF!,data_menu!#REF!,IF(申込書!K22=data_menu!$B$9,data_menu!$E$9,IF(申込書!K22=data_menu!#REF!,data_menu!#REF!,IF(申込書!K22=data_menu!#REF!,data_menu!#REF!,IF(申込書!K22=data_menu!#REF!,data_menu!#REF!,IF(申込書!K22=data_menu!#REF!,data_menu!#REF!,IF(申込書!K22=data_menu!$B$11,data_menu!$E$11,"？")))))))))))))</f>
        <v/>
      </c>
      <c r="M7" s="85" t="str">
        <f>IF(申込書!L22="ー","",IF(申込書!L22=data_menu!$B$3,data_menu!$E$3,IF(申込書!L22=data_menu!$B$5,data_menu!$E$5,IF(申込書!L22=data_menu!$B$6,data_menu!$E$6,IF(申込書!L22=data_menu!$B$7,data_menu!$E$7,IF(申込書!L22=data_menu!$B$8,data_menu!$E$8,IF(申込書!L22=data_menu!#REF!,data_menu!#REF!,IF(申込書!L22=data_menu!$B$9,data_menu!$E$9,IF(申込書!L22=data_menu!#REF!,data_menu!#REF!,IF(申込書!L22=data_menu!#REF!,data_menu!#REF!,IF(申込書!L22=data_menu!#REF!,data_menu!#REF!,IF(申込書!L22=data_menu!#REF!,data_menu!#REF!,IF(申込書!L22=data_menu!$B$11,data_menu!$E$11,"？")))))))))))))</f>
        <v/>
      </c>
      <c r="N7" s="89" t="str">
        <f>IF(申込書!M22="ー","",IF(申込書!M22=data_menu!$B$11,data_menu!$E$3,IF(申込書!M22=data_menu!$B$5,data_menu!$E$5,IF(申込書!M22=data_menu!$B$6,data_menu!$E$6,IF(申込書!M22=data_menu!$B$7,data_menu!$E$7,IF(申込書!M22=data_menu!$B$8,data_menu!$E$8,IF(申込書!M22=data_menu!#REF!,data_menu!#REF!,IF(申込書!M22=data_menu!$B$9,data_menu!$E$9,IF(申込書!M22=data_menu!#REF!,data_menu!#REF!,IF(申込書!M22=data_menu!#REF!,data_menu!#REF!,IF(申込書!M22=data_menu!#REF!,data_menu!#REF!,IF(申込書!M22=data_menu!#REF!,data_menu!#REF!,IF(申込書!M22=data_menu!$B$11,data_menu!$E$11,"？")))))))))))))</f>
        <v/>
      </c>
      <c r="O7" s="85" t="str">
        <f>IF(申込書!N22="ー","",IF(申込書!N22=data_menu!$B$3,data_menu!$E$3,IF(申込書!N22=data_menu!$B$5,data_menu!$E$5,IF(申込書!N22=data_menu!$B$6,data_menu!$E$6,IF(申込書!N22=data_menu!$B$7,data_menu!$E$7,IF(申込書!N22=data_menu!$B$8,data_menu!$E$8,IF(申込書!N22=data_menu!#REF!,data_menu!#REF!,IF(申込書!N22=data_menu!$B$9,data_menu!$E$9,IF(申込書!N22=data_menu!#REF!,data_menu!#REF!,IF(申込書!N22=data_menu!#REF!,data_menu!#REF!,IF(申込書!N22=data_menu!#REF!,data_menu!#REF!,IF(申込書!N22=data_menu!#REF!,data_menu!#REF!,IF(申込書!N22=data_menu!$B$11,data_menu!$E$11,"？")))))))))))))</f>
        <v/>
      </c>
      <c r="P7" s="85" t="str">
        <f>IF(申込書!O22="ー","",IF(申込書!O22=data_menu!$B$3,data_menu!$E$3,IF(申込書!O22=data_menu!$B$5,data_menu!$E$5,IF(申込書!O22=data_menu!$B$6,data_menu!$E$6,IF(申込書!O22=data_menu!$B$7,data_menu!$E$7,IF(申込書!O22=data_menu!$B$8,data_menu!$E$8,IF(申込書!O22=data_menu!#REF!,data_menu!#REF!,IF(申込書!O22=data_menu!$B$9,data_menu!$E$9,IF(申込書!O22=data_menu!#REF!,data_menu!#REF!,IF(申込書!O22=data_menu!#REF!,data_menu!#REF!,IF(申込書!O22=data_menu!#REF!,data_menu!#REF!,IF(申込書!O22=data_menu!#REF!,data_menu!#REF!,IF(申込書!O22=data_menu!$B$11,data_menu!$E$11,"？")))))))))))))</f>
        <v/>
      </c>
      <c r="Q7" s="89" t="str">
        <f>IF(申込書!P22="ー","",IF(申込書!P22=data_menu!$B$11,data_menu!$E$3,IF(申込書!P22=data_menu!$B$5,data_menu!$E$5,IF(申込書!P22=data_menu!$B$6,data_menu!$E$6,IF(申込書!P22=data_menu!$B$7,data_menu!$E$7,IF(申込書!P22=data_menu!$B$8,data_menu!$E$8,IF(申込書!P22=data_menu!#REF!,data_menu!#REF!,IF(申込書!P22=data_menu!$B$9,data_menu!$E$9,IF(申込書!P22=data_menu!#REF!,data_menu!#REF!,IF(申込書!P22=data_menu!#REF!,data_menu!#REF!,IF(申込書!P22=data_menu!#REF!,data_menu!#REF!,IF(申込書!P22=data_menu!#REF!,data_menu!#REF!,IF(申込書!P22=data_menu!$B$11,data_menu!$E$11,"？")))))))))))))</f>
        <v/>
      </c>
    </row>
    <row r="8" spans="1:17" s="63" customFormat="1" ht="26.4">
      <c r="A8" s="65">
        <v>3</v>
      </c>
      <c r="B8" s="92" t="str">
        <f>IF(申込書!A23="","",申込書!A23)</f>
        <v/>
      </c>
      <c r="C8" s="89" t="str">
        <f>IF(申込書!B23="ー","",IF(申込書!B23=data_menu!$B$3,data_menu!$E$3,IF(申込書!B23=data_menu!$B$5,data_menu!$E$5,IF(申込書!B23=data_menu!$B$6,data_menu!$E$6,IF(申込書!B23=data_menu!$B$7,data_menu!$E$7,IF(申込書!B23=data_menu!$B$8,data_menu!$E$8,IF(申込書!B23=data_menu!#REF!,data_menu!#REF!,IF(申込書!B23=data_menu!$B$9,data_menu!$E$9,IF(申込書!B23=data_menu!#REF!,data_menu!#REF!,IF(申込書!B23=data_menu!#REF!,data_menu!#REF!,IF(申込書!B23=data_menu!#REF!,data_menu!#REF!,IF(申込書!B23=data_menu!#REF!,data_menu!#REF!,IF(申込書!B23=data_menu!$B$11,data_menu!$E$11,"？")))))))))))))</f>
        <v/>
      </c>
      <c r="D8" s="89" t="str">
        <f>IF(申込書!C23="ー","",IF(申込書!C23=data_menu!$B$3,data_menu!$E$3,IF(申込書!C23=data_menu!$B$5,data_menu!$E$5,IF(申込書!C23=data_menu!$B$6,data_menu!$E$6,IF(申込書!C23=data_menu!$B$7,data_menu!$E$7,IF(申込書!C23=data_menu!$B$8,data_menu!$E$8,IF(申込書!C23=data_menu!#REF!,data_menu!#REF!,IF(申込書!C23=data_menu!$B$9,data_menu!$E$9,IF(申込書!C23=data_menu!#REF!,data_menu!#REF!,IF(申込書!C23=data_menu!#REF!,data_menu!#REF!,IF(申込書!C23=data_menu!#REF!,data_menu!#REF!,IF(申込書!C23=data_menu!#REF!,data_menu!#REF!,IF(申込書!C23=data_menu!$B$11,data_menu!$E$11,"？")))))))))))))</f>
        <v/>
      </c>
      <c r="E8" s="89" t="str">
        <f>IF(申込書!D23="ー","",IF(申込書!D23=data_menu!$B$11,data_menu!$E$3,IF(申込書!D23=data_menu!$B$5,data_menu!$E$5,IF(申込書!D23=data_menu!$B$6,data_menu!$E$6,IF(申込書!D23=data_menu!$B$7,data_menu!$E$7,IF(申込書!D23=data_menu!$B$8,data_menu!$E$8,IF(申込書!D23=data_menu!#REF!,data_menu!#REF!,IF(申込書!D23=data_menu!$B$9,data_menu!$E$9,IF(申込書!D23=data_menu!#REF!,data_menu!#REF!,IF(申込書!D23=data_menu!#REF!,data_menu!#REF!,IF(申込書!D23=data_menu!#REF!,data_menu!#REF!,IF(申込書!D23=data_menu!#REF!,data_menu!#REF!,IF(申込書!D23=data_menu!$B$11,data_menu!$E$11,"？")))))))))))))</f>
        <v/>
      </c>
      <c r="F8" s="89" t="str">
        <f>IF(申込書!E23="ー","",IF(申込書!E23=data_menu!$B$3,data_menu!$E$3,IF(申込書!E23=data_menu!$B$5,data_menu!$E$5,IF(申込書!E23=data_menu!$B$6,data_menu!$E$6,IF(申込書!E23=data_menu!$B$7,data_menu!$E$7,IF(申込書!E23=data_menu!$B$8,data_menu!$E$8,IF(申込書!E23=data_menu!#REF!,data_menu!#REF!,IF(申込書!E23=data_menu!$B$9,data_menu!$E$9,IF(申込書!E23=data_menu!#REF!,data_menu!#REF!,IF(申込書!E23=data_menu!#REF!,data_menu!#REF!,IF(申込書!E23=data_menu!#REF!,data_menu!#REF!,IF(申込書!E23=data_menu!#REF!,data_menu!#REF!,IF(申込書!E23=data_menu!$B$11,data_menu!$E$11,"？")))))))))))))</f>
        <v/>
      </c>
      <c r="G8" s="89" t="str">
        <f>IF(申込書!F23="ー","",IF(申込書!F23=data_menu!$B$3,data_menu!$E$3,IF(申込書!F23=data_menu!$B$5,data_menu!$E$5,IF(申込書!F23=data_menu!$B$6,data_menu!$E$6,IF(申込書!F23=data_menu!$B$7,data_menu!$E$7,IF(申込書!F23=data_menu!$B$8,data_menu!$E$8,IF(申込書!F23=data_menu!#REF!,data_menu!#REF!,IF(申込書!F23=data_menu!$B$9,data_menu!$E$9,IF(申込書!F23=data_menu!#REF!,data_menu!#REF!,IF(申込書!F23=data_menu!#REF!,data_menu!#REF!,IF(申込書!F23=data_menu!#REF!,data_menu!#REF!,IF(申込書!F23=data_menu!#REF!,data_menu!#REF!,IF(申込書!F23=data_menu!$B$11,data_menu!$E$11,"？")))))))))))))</f>
        <v/>
      </c>
      <c r="H8" s="89" t="str">
        <f>IF(申込書!G23="ー","",IF(申込書!G23=data_menu!$B$11,data_menu!$E$3,IF(申込書!G23=data_menu!$B$5,data_menu!$E$5,IF(申込書!G23=data_menu!$B$6,data_menu!$E$6,IF(申込書!G23=data_menu!$B$7,data_menu!$E$7,IF(申込書!G23=data_menu!$B$8,data_menu!$E$8,IF(申込書!G23=data_menu!#REF!,data_menu!#REF!,IF(申込書!G23=data_menu!$B$9,data_menu!$E$9,IF(申込書!G23=data_menu!#REF!,data_menu!#REF!,IF(申込書!G23=data_menu!#REF!,data_menu!#REF!,IF(申込書!G23=data_menu!#REF!,data_menu!#REF!,IF(申込書!G23=data_menu!#REF!,data_menu!#REF!,IF(申込書!G23=data_menu!$B$11,data_menu!$E$11,"？")))))))))))))</f>
        <v/>
      </c>
      <c r="I8" s="89" t="str">
        <f>IF(申込書!H23="ー","",IF(申込書!H23=data_menu!$B$3,data_menu!$E$3,IF(申込書!H23=data_menu!$B$5,data_menu!$E$5,IF(申込書!H23=data_menu!$B$6,data_menu!$E$6,IF(申込書!H23=data_menu!$B$7,data_menu!$E$7,IF(申込書!H23=data_menu!$B$8,data_menu!$E$8,IF(申込書!H23=data_menu!#REF!,data_menu!#REF!,IF(申込書!H23=data_menu!$B$9,data_menu!$E$9,IF(申込書!H23=data_menu!#REF!,data_menu!#REF!,IF(申込書!H23=data_menu!#REF!,data_menu!#REF!,IF(申込書!H23=data_menu!#REF!,data_menu!#REF!,IF(申込書!H23=data_menu!#REF!,data_menu!#REF!,IF(申込書!H23=data_menu!$B$11,data_menu!$E$11,"？")))))))))))))</f>
        <v/>
      </c>
      <c r="J8" s="89" t="str">
        <f>IF(申込書!I23="ー","",IF(申込書!I23=data_menu!$B$3,data_menu!$E$3,IF(申込書!I23=data_menu!$B$5,data_menu!$E$5,IF(申込書!I23=data_menu!$B$6,data_menu!$E$6,IF(申込書!I23=data_menu!$B$7,data_menu!$E$7,IF(申込書!I23=data_menu!$B$8,data_menu!$E$8,IF(申込書!I23=data_menu!#REF!,data_menu!#REF!,IF(申込書!I23=data_menu!$B$9,data_menu!$E$9,IF(申込書!I23=data_menu!#REF!,data_menu!#REF!,IF(申込書!I23=data_menu!#REF!,data_menu!#REF!,IF(申込書!I23=data_menu!#REF!,data_menu!#REF!,IF(申込書!I23=data_menu!#REF!,data_menu!#REF!,IF(申込書!I23=data_menu!$B$11,data_menu!$E$11,"？")))))))))))))</f>
        <v/>
      </c>
      <c r="K8" s="89" t="str">
        <f>IF(申込書!J23="ー","",IF(申込書!J23=data_menu!$B$11,data_menu!$E$3,IF(申込書!J23=data_menu!$B$5,data_menu!$E$5,IF(申込書!J23=data_menu!$B$6,data_menu!$E$6,IF(申込書!J23=data_menu!$B$7,data_menu!$E$7,IF(申込書!J23=data_menu!$B$8,data_menu!$E$8,IF(申込書!J23=data_menu!#REF!,data_menu!#REF!,IF(申込書!J23=data_menu!$B$9,data_menu!$E$9,IF(申込書!J23=data_menu!#REF!,data_menu!#REF!,IF(申込書!J23=data_menu!#REF!,data_menu!#REF!,IF(申込書!J23=data_menu!#REF!,data_menu!#REF!,IF(申込書!J23=data_menu!#REF!,data_menu!#REF!,IF(申込書!J23=data_menu!$B$11,data_menu!$E$11,"？")))))))))))))</f>
        <v/>
      </c>
      <c r="L8" s="89" t="str">
        <f>IF(申込書!K23="ー","",IF(申込書!K23=data_menu!$B$3,data_menu!$E$3,IF(申込書!K23=data_menu!$B$5,data_menu!$E$5,IF(申込書!K23=data_menu!$B$6,data_menu!$E$6,IF(申込書!K23=data_menu!$B$7,data_menu!$E$7,IF(申込書!K23=data_menu!$B$8,data_menu!$E$8,IF(申込書!K23=data_menu!#REF!,data_menu!#REF!,IF(申込書!K23=data_menu!$B$9,data_menu!$E$9,IF(申込書!K23=data_menu!#REF!,data_menu!#REF!,IF(申込書!K23=data_menu!#REF!,data_menu!#REF!,IF(申込書!K23=data_menu!#REF!,data_menu!#REF!,IF(申込書!K23=data_menu!#REF!,data_menu!#REF!,IF(申込書!K23=data_menu!$B$11,data_menu!$E$11,"？")))))))))))))</f>
        <v/>
      </c>
      <c r="M8" s="89" t="str">
        <f>IF(申込書!L23="ー","",IF(申込書!L23=data_menu!$B$3,data_menu!$E$3,IF(申込書!L23=data_menu!$B$5,data_menu!$E$5,IF(申込書!L23=data_menu!$B$6,data_menu!$E$6,IF(申込書!L23=data_menu!$B$7,data_menu!$E$7,IF(申込書!L23=data_menu!$B$8,data_menu!$E$8,IF(申込書!L23=data_menu!#REF!,data_menu!#REF!,IF(申込書!L23=data_menu!$B$9,data_menu!$E$9,IF(申込書!L23=data_menu!#REF!,data_menu!#REF!,IF(申込書!L23=data_menu!#REF!,data_menu!#REF!,IF(申込書!L23=data_menu!#REF!,data_menu!#REF!,IF(申込書!L23=data_menu!#REF!,data_menu!#REF!,IF(申込書!L23=data_menu!$B$11,data_menu!$E$11,"？")))))))))))))</f>
        <v/>
      </c>
      <c r="N8" s="89" t="str">
        <f>IF(申込書!M23="ー","",IF(申込書!M23=data_menu!$B$11,data_menu!$E$3,IF(申込書!M23=data_menu!$B$5,data_menu!$E$5,IF(申込書!M23=data_menu!$B$6,data_menu!$E$6,IF(申込書!M23=data_menu!$B$7,data_menu!$E$7,IF(申込書!M23=data_menu!$B$8,data_menu!$E$8,IF(申込書!M23=data_menu!#REF!,data_menu!#REF!,IF(申込書!M23=data_menu!$B$9,data_menu!$E$9,IF(申込書!M23=data_menu!#REF!,data_menu!#REF!,IF(申込書!M23=data_menu!#REF!,data_menu!#REF!,IF(申込書!M23=data_menu!#REF!,data_menu!#REF!,IF(申込書!M23=data_menu!#REF!,data_menu!#REF!,IF(申込書!M23=data_menu!$B$11,data_menu!$E$11,"？")))))))))))))</f>
        <v/>
      </c>
      <c r="O8" s="89" t="str">
        <f>IF(申込書!N23="ー","",IF(申込書!N23=data_menu!$B$3,data_menu!$E$3,IF(申込書!N23=data_menu!$B$5,data_menu!$E$5,IF(申込書!N23=data_menu!$B$6,data_menu!$E$6,IF(申込書!N23=data_menu!$B$7,data_menu!$E$7,IF(申込書!N23=data_menu!$B$8,data_menu!$E$8,IF(申込書!N23=data_menu!#REF!,data_menu!#REF!,IF(申込書!N23=data_menu!$B$9,data_menu!$E$9,IF(申込書!N23=data_menu!#REF!,data_menu!#REF!,IF(申込書!N23=data_menu!#REF!,data_menu!#REF!,IF(申込書!N23=data_menu!#REF!,data_menu!#REF!,IF(申込書!N23=data_menu!#REF!,data_menu!#REF!,IF(申込書!N23=data_menu!$B$11,data_menu!$E$11,"？")))))))))))))</f>
        <v/>
      </c>
      <c r="P8" s="89" t="str">
        <f>IF(申込書!O23="ー","",IF(申込書!O23=data_menu!$B$3,data_menu!$E$3,IF(申込書!O23=data_menu!$B$5,data_menu!$E$5,IF(申込書!O23=data_menu!$B$6,data_menu!$E$6,IF(申込書!O23=data_menu!$B$7,data_menu!$E$7,IF(申込書!O23=data_menu!$B$8,data_menu!$E$8,IF(申込書!O23=data_menu!#REF!,data_menu!#REF!,IF(申込書!O23=data_menu!$B$9,data_menu!$E$9,IF(申込書!O23=data_menu!#REF!,data_menu!#REF!,IF(申込書!O23=data_menu!#REF!,data_menu!#REF!,IF(申込書!O23=data_menu!#REF!,data_menu!#REF!,IF(申込書!O23=data_menu!#REF!,data_menu!#REF!,IF(申込書!O23=data_menu!$B$11,data_menu!$E$11,"？")))))))))))))</f>
        <v/>
      </c>
      <c r="Q8" s="89" t="str">
        <f>IF(申込書!P23="ー","",IF(申込書!P23=data_menu!$B$11,data_menu!$E$3,IF(申込書!P23=data_menu!$B$5,data_menu!$E$5,IF(申込書!P23=data_menu!$B$6,data_menu!$E$6,IF(申込書!P23=data_menu!$B$7,data_menu!$E$7,IF(申込書!P23=data_menu!$B$8,data_menu!$E$8,IF(申込書!P23=data_menu!#REF!,data_menu!#REF!,IF(申込書!P23=data_menu!$B$9,data_menu!$E$9,IF(申込書!P23=data_menu!#REF!,data_menu!#REF!,IF(申込書!P23=data_menu!#REF!,data_menu!#REF!,IF(申込書!P23=data_menu!#REF!,data_menu!#REF!,IF(申込書!P23=data_menu!#REF!,data_menu!#REF!,IF(申込書!P23=data_menu!$B$11,data_menu!$E$11,"？")))))))))))))</f>
        <v/>
      </c>
    </row>
    <row r="9" spans="1:17" s="63" customFormat="1" ht="26.4">
      <c r="A9" s="64">
        <v>4</v>
      </c>
      <c r="B9" s="93" t="str">
        <f>IF(申込書!A24="","",申込書!A24)</f>
        <v/>
      </c>
      <c r="C9" s="85" t="str">
        <f>IF(申込書!B24="ー","",IF(申込書!B24=data_menu!$B$3,data_menu!$E$3,IF(申込書!B24=data_menu!$B$5,data_menu!$E$5,IF(申込書!B24=data_menu!$B$6,data_menu!$E$6,IF(申込書!B24=data_menu!$B$7,data_menu!$E$7,IF(申込書!B24=data_menu!$B$8,data_menu!$E$8,IF(申込書!B24=data_menu!#REF!,data_menu!#REF!,IF(申込書!B24=data_menu!$B$9,data_menu!$E$9,IF(申込書!B24=data_menu!#REF!,data_menu!#REF!,IF(申込書!B24=data_menu!#REF!,data_menu!#REF!,IF(申込書!B24=data_menu!#REF!,data_menu!#REF!,IF(申込書!B24=data_menu!#REF!,data_menu!#REF!,IF(申込書!B24=data_menu!$B$11,data_menu!$E$11,"？")))))))))))))</f>
        <v/>
      </c>
      <c r="D9" s="85" t="str">
        <f>IF(申込書!C24="ー","",IF(申込書!C24=data_menu!$B$3,data_menu!$E$3,IF(申込書!C24=data_menu!$B$5,data_menu!$E$5,IF(申込書!C24=data_menu!$B$6,data_menu!$E$6,IF(申込書!C24=data_menu!$B$7,data_menu!$E$7,IF(申込書!C24=data_menu!$B$8,data_menu!$E$8,IF(申込書!C24=data_menu!#REF!,data_menu!#REF!,IF(申込書!C24=data_menu!$B$9,data_menu!$E$9,IF(申込書!C24=data_menu!#REF!,data_menu!#REF!,IF(申込書!C24=data_menu!#REF!,data_menu!#REF!,IF(申込書!C24=data_menu!#REF!,data_menu!#REF!,IF(申込書!C24=data_menu!#REF!,data_menu!#REF!,IF(申込書!C24=data_menu!$B$11,data_menu!$E$11,"？")))))))))))))</f>
        <v/>
      </c>
      <c r="E9" s="89" t="str">
        <f>IF(申込書!D24="ー","",IF(申込書!D24=data_menu!$B$11,data_menu!$E$3,IF(申込書!D24=data_menu!$B$5,data_menu!$E$5,IF(申込書!D24=data_menu!$B$6,data_menu!$E$6,IF(申込書!D24=data_menu!$B$7,data_menu!$E$7,IF(申込書!D24=data_menu!$B$8,data_menu!$E$8,IF(申込書!D24=data_menu!#REF!,data_menu!#REF!,IF(申込書!D24=data_menu!$B$9,data_menu!$E$9,IF(申込書!D24=data_menu!#REF!,data_menu!#REF!,IF(申込書!D24=data_menu!#REF!,data_menu!#REF!,IF(申込書!D24=data_menu!#REF!,data_menu!#REF!,IF(申込書!D24=data_menu!#REF!,data_menu!#REF!,IF(申込書!D24=data_menu!$B$11,data_menu!$E$11,"？")))))))))))))</f>
        <v/>
      </c>
      <c r="F9" s="85" t="str">
        <f>IF(申込書!E24="ー","",IF(申込書!E24=data_menu!$B$3,data_menu!$E$3,IF(申込書!E24=data_menu!$B$5,data_menu!$E$5,IF(申込書!E24=data_menu!$B$6,data_menu!$E$6,IF(申込書!E24=data_menu!$B$7,data_menu!$E$7,IF(申込書!E24=data_menu!$B$8,data_menu!$E$8,IF(申込書!E24=data_menu!#REF!,data_menu!#REF!,IF(申込書!E24=data_menu!$B$9,data_menu!$E$9,IF(申込書!E24=data_menu!#REF!,data_menu!#REF!,IF(申込書!E24=data_menu!#REF!,data_menu!#REF!,IF(申込書!E24=data_menu!#REF!,data_menu!#REF!,IF(申込書!E24=data_menu!#REF!,data_menu!#REF!,IF(申込書!E24=data_menu!$B$11,data_menu!$E$11,"？")))))))))))))</f>
        <v/>
      </c>
      <c r="G9" s="85" t="str">
        <f>IF(申込書!F24="ー","",IF(申込書!F24=data_menu!$B$3,data_menu!$E$3,IF(申込書!F24=data_menu!$B$5,data_menu!$E$5,IF(申込書!F24=data_menu!$B$6,data_menu!$E$6,IF(申込書!F24=data_menu!$B$7,data_menu!$E$7,IF(申込書!F24=data_menu!$B$8,data_menu!$E$8,IF(申込書!F24=data_menu!#REF!,data_menu!#REF!,IF(申込書!F24=data_menu!$B$9,data_menu!$E$9,IF(申込書!F24=data_menu!#REF!,data_menu!#REF!,IF(申込書!F24=data_menu!#REF!,data_menu!#REF!,IF(申込書!F24=data_menu!#REF!,data_menu!#REF!,IF(申込書!F24=data_menu!#REF!,data_menu!#REF!,IF(申込書!F24=data_menu!$B$11,data_menu!$E$11,"？")))))))))))))</f>
        <v/>
      </c>
      <c r="H9" s="89" t="str">
        <f>IF(申込書!G24="ー","",IF(申込書!G24=data_menu!$B$11,data_menu!$E$3,IF(申込書!G24=data_menu!$B$5,data_menu!$E$5,IF(申込書!G24=data_menu!$B$6,data_menu!$E$6,IF(申込書!G24=data_menu!$B$7,data_menu!$E$7,IF(申込書!G24=data_menu!$B$8,data_menu!$E$8,IF(申込書!G24=data_menu!#REF!,data_menu!#REF!,IF(申込書!G24=data_menu!$B$9,data_menu!$E$9,IF(申込書!G24=data_menu!#REF!,data_menu!#REF!,IF(申込書!G24=data_menu!#REF!,data_menu!#REF!,IF(申込書!G24=data_menu!#REF!,data_menu!#REF!,IF(申込書!G24=data_menu!#REF!,data_menu!#REF!,IF(申込書!G24=data_menu!$B$11,data_menu!$E$11,"？")))))))))))))</f>
        <v/>
      </c>
      <c r="I9" s="85" t="str">
        <f>IF(申込書!H24="ー","",IF(申込書!H24=data_menu!$B$3,data_menu!$E$3,IF(申込書!H24=data_menu!$B$5,data_menu!$E$5,IF(申込書!H24=data_menu!$B$6,data_menu!$E$6,IF(申込書!H24=data_menu!$B$7,data_menu!$E$7,IF(申込書!H24=data_menu!$B$8,data_menu!$E$8,IF(申込書!H24=data_menu!#REF!,data_menu!#REF!,IF(申込書!H24=data_menu!$B$9,data_menu!$E$9,IF(申込書!H24=data_menu!#REF!,data_menu!#REF!,IF(申込書!H24=data_menu!#REF!,data_menu!#REF!,IF(申込書!H24=data_menu!#REF!,data_menu!#REF!,IF(申込書!H24=data_menu!#REF!,data_menu!#REF!,IF(申込書!H24=data_menu!$B$11,data_menu!$E$11,"？")))))))))))))</f>
        <v/>
      </c>
      <c r="J9" s="85" t="str">
        <f>IF(申込書!I24="ー","",IF(申込書!I24=data_menu!$B$3,data_menu!$E$3,IF(申込書!I24=data_menu!$B$5,data_menu!$E$5,IF(申込書!I24=data_menu!$B$6,data_menu!$E$6,IF(申込書!I24=data_menu!$B$7,data_menu!$E$7,IF(申込書!I24=data_menu!$B$8,data_menu!$E$8,IF(申込書!I24=data_menu!#REF!,data_menu!#REF!,IF(申込書!I24=data_menu!$B$9,data_menu!$E$9,IF(申込書!I24=data_menu!#REF!,data_menu!#REF!,IF(申込書!I24=data_menu!#REF!,data_menu!#REF!,IF(申込書!I24=data_menu!#REF!,data_menu!#REF!,IF(申込書!I24=data_menu!#REF!,data_menu!#REF!,IF(申込書!I24=data_menu!$B$11,data_menu!$E$11,"？")))))))))))))</f>
        <v/>
      </c>
      <c r="K9" s="89" t="str">
        <f>IF(申込書!J24="ー","",IF(申込書!J24=data_menu!$B$11,data_menu!$E$3,IF(申込書!J24=data_menu!$B$5,data_menu!$E$5,IF(申込書!J24=data_menu!$B$6,data_menu!$E$6,IF(申込書!J24=data_menu!$B$7,data_menu!$E$7,IF(申込書!J24=data_menu!$B$8,data_menu!$E$8,IF(申込書!J24=data_menu!#REF!,data_menu!#REF!,IF(申込書!J24=data_menu!$B$9,data_menu!$E$9,IF(申込書!J24=data_menu!#REF!,data_menu!#REF!,IF(申込書!J24=data_menu!#REF!,data_menu!#REF!,IF(申込書!J24=data_menu!#REF!,data_menu!#REF!,IF(申込書!J24=data_menu!#REF!,data_menu!#REF!,IF(申込書!J24=data_menu!$B$11,data_menu!$E$11,"？")))))))))))))</f>
        <v/>
      </c>
      <c r="L9" s="85" t="str">
        <f>IF(申込書!K24="ー","",IF(申込書!K24=data_menu!$B$3,data_menu!$E$3,IF(申込書!K24=data_menu!$B$5,data_menu!$E$5,IF(申込書!K24=data_menu!$B$6,data_menu!$E$6,IF(申込書!K24=data_menu!$B$7,data_menu!$E$7,IF(申込書!K24=data_menu!$B$8,data_menu!$E$8,IF(申込書!K24=data_menu!#REF!,data_menu!#REF!,IF(申込書!K24=data_menu!$B$9,data_menu!$E$9,IF(申込書!K24=data_menu!#REF!,data_menu!#REF!,IF(申込書!K24=data_menu!#REF!,data_menu!#REF!,IF(申込書!K24=data_menu!#REF!,data_menu!#REF!,IF(申込書!K24=data_menu!#REF!,data_menu!#REF!,IF(申込書!K24=data_menu!$B$11,data_menu!$E$11,"？")))))))))))))</f>
        <v/>
      </c>
      <c r="M9" s="85" t="str">
        <f>IF(申込書!L24="ー","",IF(申込書!L24=data_menu!$B$3,data_menu!$E$3,IF(申込書!L24=data_menu!$B$5,data_menu!$E$5,IF(申込書!L24=data_menu!$B$6,data_menu!$E$6,IF(申込書!L24=data_menu!$B$7,data_menu!$E$7,IF(申込書!L24=data_menu!$B$8,data_menu!$E$8,IF(申込書!L24=data_menu!#REF!,data_menu!#REF!,IF(申込書!L24=data_menu!$B$9,data_menu!$E$9,IF(申込書!L24=data_menu!#REF!,data_menu!#REF!,IF(申込書!L24=data_menu!#REF!,data_menu!#REF!,IF(申込書!L24=data_menu!#REF!,data_menu!#REF!,IF(申込書!L24=data_menu!#REF!,data_menu!#REF!,IF(申込書!L24=data_menu!$B$11,data_menu!$E$11,"？")))))))))))))</f>
        <v/>
      </c>
      <c r="N9" s="89" t="str">
        <f>IF(申込書!M24="ー","",IF(申込書!M24=data_menu!$B$11,data_menu!$E$3,IF(申込書!M24=data_menu!$B$5,data_menu!$E$5,IF(申込書!M24=data_menu!$B$6,data_menu!$E$6,IF(申込書!M24=data_menu!$B$7,data_menu!$E$7,IF(申込書!M24=data_menu!$B$8,data_menu!$E$8,IF(申込書!M24=data_menu!#REF!,data_menu!#REF!,IF(申込書!M24=data_menu!$B$9,data_menu!$E$9,IF(申込書!M24=data_menu!#REF!,data_menu!#REF!,IF(申込書!M24=data_menu!#REF!,data_menu!#REF!,IF(申込書!M24=data_menu!#REF!,data_menu!#REF!,IF(申込書!M24=data_menu!#REF!,data_menu!#REF!,IF(申込書!M24=data_menu!$B$11,data_menu!$E$11,"？")))))))))))))</f>
        <v/>
      </c>
      <c r="O9" s="85" t="str">
        <f>IF(申込書!N24="ー","",IF(申込書!N24=data_menu!$B$3,data_menu!$E$3,IF(申込書!N24=data_menu!$B$5,data_menu!$E$5,IF(申込書!N24=data_menu!$B$6,data_menu!$E$6,IF(申込書!N24=data_menu!$B$7,data_menu!$E$7,IF(申込書!N24=data_menu!$B$8,data_menu!$E$8,IF(申込書!N24=data_menu!#REF!,data_menu!#REF!,IF(申込書!N24=data_menu!$B$9,data_menu!$E$9,IF(申込書!N24=data_menu!#REF!,data_menu!#REF!,IF(申込書!N24=data_menu!#REF!,data_menu!#REF!,IF(申込書!N24=data_menu!#REF!,data_menu!#REF!,IF(申込書!N24=data_menu!#REF!,data_menu!#REF!,IF(申込書!N24=data_menu!$B$11,data_menu!$E$11,"？")))))))))))))</f>
        <v/>
      </c>
      <c r="P9" s="85" t="str">
        <f>IF(申込書!O24="ー","",IF(申込書!O24=data_menu!$B$3,data_menu!$E$3,IF(申込書!O24=data_menu!$B$5,data_menu!$E$5,IF(申込書!O24=data_menu!$B$6,data_menu!$E$6,IF(申込書!O24=data_menu!$B$7,data_menu!$E$7,IF(申込書!O24=data_menu!$B$8,data_menu!$E$8,IF(申込書!O24=data_menu!#REF!,data_menu!#REF!,IF(申込書!O24=data_menu!$B$9,data_menu!$E$9,IF(申込書!O24=data_menu!#REF!,data_menu!#REF!,IF(申込書!O24=data_menu!#REF!,data_menu!#REF!,IF(申込書!O24=data_menu!#REF!,data_menu!#REF!,IF(申込書!O24=data_menu!#REF!,data_menu!#REF!,IF(申込書!O24=data_menu!$B$11,data_menu!$E$11,"？")))))))))))))</f>
        <v/>
      </c>
      <c r="Q9" s="89" t="str">
        <f>IF(申込書!P24="ー","",IF(申込書!P24=data_menu!$B$11,data_menu!$E$3,IF(申込書!P24=data_menu!$B$5,data_menu!$E$5,IF(申込書!P24=data_menu!$B$6,data_menu!$E$6,IF(申込書!P24=data_menu!$B$7,data_menu!$E$7,IF(申込書!P24=data_menu!$B$8,data_menu!$E$8,IF(申込書!P24=data_menu!#REF!,data_menu!#REF!,IF(申込書!P24=data_menu!$B$9,data_menu!$E$9,IF(申込書!P24=data_menu!#REF!,data_menu!#REF!,IF(申込書!P24=data_menu!#REF!,data_menu!#REF!,IF(申込書!P24=data_menu!#REF!,data_menu!#REF!,IF(申込書!P24=data_menu!#REF!,data_menu!#REF!,IF(申込書!P24=data_menu!$B$11,data_menu!$E$11,"？")))))))))))))</f>
        <v/>
      </c>
    </row>
    <row r="10" spans="1:17" s="63" customFormat="1" ht="27" thickBot="1">
      <c r="A10" s="66">
        <v>5</v>
      </c>
      <c r="B10" s="94" t="str">
        <f>IF(申込書!A25="","",申込書!A25)</f>
        <v/>
      </c>
      <c r="C10" s="80" t="str">
        <f>IF(申込書!B25="ー","",IF(申込書!B25=data_menu!$B$3,data_menu!$E$3,IF(申込書!B25=data_menu!$B$5,data_menu!$E$5,IF(申込書!B25=data_menu!$B$6,data_menu!$E$6,IF(申込書!B25=data_menu!$B$7,data_menu!$E$7,IF(申込書!B25=data_menu!$B$8,data_menu!$E$8,IF(申込書!B25=data_menu!#REF!,data_menu!#REF!,IF(申込書!B25=data_menu!$B$9,data_menu!$E$9,IF(申込書!B25=data_menu!#REF!,data_menu!#REF!,IF(申込書!B25=data_menu!#REF!,data_menu!#REF!,IF(申込書!B25=data_menu!#REF!,data_menu!#REF!,IF(申込書!B25=data_menu!#REF!,data_menu!#REF!,IF(申込書!B25=data_menu!$B$11,data_menu!$E$11,"？")))))))))))))</f>
        <v/>
      </c>
      <c r="D10" s="90" t="str">
        <f>IF(申込書!C25="ー","",IF(申込書!C25=data_menu!$B$3,data_menu!$E$3,IF(申込書!C25=data_menu!$B$5,data_menu!$E$5,IF(申込書!C25=data_menu!$B$6,data_menu!$E$6,IF(申込書!C25=data_menu!$B$7,data_menu!$E$7,IF(申込書!C25=data_menu!$B$8,data_menu!$E$8,IF(申込書!C25=data_menu!#REF!,data_menu!#REF!,IF(申込書!C25=data_menu!$B$9,data_menu!$E$9,IF(申込書!C25=data_menu!#REF!,data_menu!#REF!,IF(申込書!C25=data_menu!#REF!,data_menu!#REF!,IF(申込書!C25=data_menu!#REF!,data_menu!#REF!,IF(申込書!C25=data_menu!#REF!,data_menu!#REF!,IF(申込書!C25=data_menu!$B$11,data_menu!$E$11,"？")))))))))))))</f>
        <v/>
      </c>
      <c r="E10" s="89" t="str">
        <f>IF(申込書!D25="ー","",IF(申込書!D25=data_menu!$B$11,data_menu!$E$3,IF(申込書!D25=data_menu!$B$5,data_menu!$E$5,IF(申込書!D25=data_menu!$B$6,data_menu!$E$6,IF(申込書!D25=data_menu!$B$7,data_menu!$E$7,IF(申込書!D25=data_menu!$B$8,data_menu!$E$8,IF(申込書!D25=data_menu!#REF!,data_menu!#REF!,IF(申込書!D25=data_menu!$B$9,data_menu!$E$9,IF(申込書!D25=data_menu!#REF!,data_menu!#REF!,IF(申込書!D25=data_menu!#REF!,data_menu!#REF!,IF(申込書!D25=data_menu!#REF!,data_menu!#REF!,IF(申込書!D25=data_menu!#REF!,data_menu!#REF!,IF(申込書!D25=data_menu!$B$11,data_menu!$E$11,"？")))))))))))))</f>
        <v/>
      </c>
      <c r="F10" s="90" t="str">
        <f>IF(申込書!E25="ー","",IF(申込書!E25=data_menu!$B$3,data_menu!$E$3,IF(申込書!E25=data_menu!$B$5,data_menu!$E$5,IF(申込書!E25=data_menu!$B$6,data_menu!$E$6,IF(申込書!E25=data_menu!$B$7,data_menu!$E$7,IF(申込書!E25=data_menu!$B$8,data_menu!$E$8,IF(申込書!E25=data_menu!#REF!,data_menu!#REF!,IF(申込書!E25=data_menu!$B$9,data_menu!$E$9,IF(申込書!E25=data_menu!#REF!,data_menu!#REF!,IF(申込書!E25=data_menu!#REF!,data_menu!#REF!,IF(申込書!E25=data_menu!#REF!,data_menu!#REF!,IF(申込書!E25=data_menu!#REF!,data_menu!#REF!,IF(申込書!E25=data_menu!$B$11,data_menu!$E$11,"？")))))))))))))</f>
        <v/>
      </c>
      <c r="G10" s="90" t="str">
        <f>IF(申込書!F25="ー","",IF(申込書!F25=data_menu!$B$3,data_menu!$E$3,IF(申込書!F25=data_menu!$B$5,data_menu!$E$5,IF(申込書!F25=data_menu!$B$6,data_menu!$E$6,IF(申込書!F25=data_menu!$B$7,data_menu!$E$7,IF(申込書!F25=data_menu!$B$8,data_menu!$E$8,IF(申込書!F25=data_menu!#REF!,data_menu!#REF!,IF(申込書!F25=data_menu!$B$9,data_menu!$E$9,IF(申込書!F25=data_menu!#REF!,data_menu!#REF!,IF(申込書!F25=data_menu!#REF!,data_menu!#REF!,IF(申込書!F25=data_menu!#REF!,data_menu!#REF!,IF(申込書!F25=data_menu!#REF!,data_menu!#REF!,IF(申込書!F25=data_menu!$B$11,data_menu!$E$11,"？")))))))))))))</f>
        <v/>
      </c>
      <c r="H10" s="89" t="str">
        <f>IF(申込書!G25="ー","",IF(申込書!G25=data_menu!$B$11,data_menu!$E$3,IF(申込書!G25=data_menu!$B$5,data_menu!$E$5,IF(申込書!G25=data_menu!$B$6,data_menu!$E$6,IF(申込書!G25=data_menu!$B$7,data_menu!$E$7,IF(申込書!G25=data_menu!$B$8,data_menu!$E$8,IF(申込書!G25=data_menu!#REF!,data_menu!#REF!,IF(申込書!G25=data_menu!$B$9,data_menu!$E$9,IF(申込書!G25=data_menu!#REF!,data_menu!#REF!,IF(申込書!G25=data_menu!#REF!,data_menu!#REF!,IF(申込書!G25=data_menu!#REF!,data_menu!#REF!,IF(申込書!G25=data_menu!#REF!,data_menu!#REF!,IF(申込書!G25=data_menu!$B$11,data_menu!$E$11,"？")))))))))))))</f>
        <v/>
      </c>
      <c r="I10" s="90" t="str">
        <f>IF(申込書!H25="ー","",IF(申込書!H25=data_menu!$B$3,data_menu!$E$3,IF(申込書!H25=data_menu!$B$5,data_menu!$E$5,IF(申込書!H25=data_menu!$B$6,data_menu!$E$6,IF(申込書!H25=data_menu!$B$7,data_menu!$E$7,IF(申込書!H25=data_menu!$B$8,data_menu!$E$8,IF(申込書!H25=data_menu!#REF!,data_menu!#REF!,IF(申込書!H25=data_menu!$B$9,data_menu!$E$9,IF(申込書!H25=data_menu!#REF!,data_menu!#REF!,IF(申込書!H25=data_menu!#REF!,data_menu!#REF!,IF(申込書!H25=data_menu!#REF!,data_menu!#REF!,IF(申込書!H25=data_menu!#REF!,data_menu!#REF!,IF(申込書!H25=data_menu!$B$11,data_menu!$E$11,"？")))))))))))))</f>
        <v/>
      </c>
      <c r="J10" s="90" t="str">
        <f>IF(申込書!I25="ー","",IF(申込書!I25=data_menu!$B$3,data_menu!$E$3,IF(申込書!I25=data_menu!$B$5,data_menu!$E$5,IF(申込書!I25=data_menu!$B$6,data_menu!$E$6,IF(申込書!I25=data_menu!$B$7,data_menu!$E$7,IF(申込書!I25=data_menu!$B$8,data_menu!$E$8,IF(申込書!I25=data_menu!#REF!,data_menu!#REF!,IF(申込書!I25=data_menu!$B$9,data_menu!$E$9,IF(申込書!I25=data_menu!#REF!,data_menu!#REF!,IF(申込書!I25=data_menu!#REF!,data_menu!#REF!,IF(申込書!I25=data_menu!#REF!,data_menu!#REF!,IF(申込書!I25=data_menu!#REF!,data_menu!#REF!,IF(申込書!I25=data_menu!$B$11,data_menu!$E$11,"？")))))))))))))</f>
        <v/>
      </c>
      <c r="K10" s="89" t="str">
        <f>IF(申込書!J25="ー","",IF(申込書!J25=data_menu!$B$11,data_menu!$E$3,IF(申込書!J25=data_menu!$B$5,data_menu!$E$5,IF(申込書!J25=data_menu!$B$6,data_menu!$E$6,IF(申込書!J25=data_menu!$B$7,data_menu!$E$7,IF(申込書!J25=data_menu!$B$8,data_menu!$E$8,IF(申込書!J25=data_menu!#REF!,data_menu!#REF!,IF(申込書!J25=data_menu!$B$9,data_menu!$E$9,IF(申込書!J25=data_menu!#REF!,data_menu!#REF!,IF(申込書!J25=data_menu!#REF!,data_menu!#REF!,IF(申込書!J25=data_menu!#REF!,data_menu!#REF!,IF(申込書!J25=data_menu!#REF!,data_menu!#REF!,IF(申込書!J25=data_menu!$B$11,data_menu!$E$11,"？")))))))))))))</f>
        <v/>
      </c>
      <c r="L10" s="90" t="str">
        <f>IF(申込書!K25="ー","",IF(申込書!K25=data_menu!$B$3,data_menu!$E$3,IF(申込書!K25=data_menu!$B$5,data_menu!$E$5,IF(申込書!K25=data_menu!$B$6,data_menu!$E$6,IF(申込書!K25=data_menu!$B$7,data_menu!$E$7,IF(申込書!K25=data_menu!$B$8,data_menu!$E$8,IF(申込書!K25=data_menu!#REF!,data_menu!#REF!,IF(申込書!K25=data_menu!$B$9,data_menu!$E$9,IF(申込書!K25=data_menu!#REF!,data_menu!#REF!,IF(申込書!K25=data_menu!#REF!,data_menu!#REF!,IF(申込書!K25=data_menu!#REF!,data_menu!#REF!,IF(申込書!K25=data_menu!#REF!,data_menu!#REF!,IF(申込書!K25=data_menu!$B$11,data_menu!$E$11,"？")))))))))))))</f>
        <v/>
      </c>
      <c r="M10" s="90" t="str">
        <f>IF(申込書!L25="ー","",IF(申込書!L25=data_menu!$B$3,data_menu!$E$3,IF(申込書!L25=data_menu!$B$5,data_menu!$E$5,IF(申込書!L25=data_menu!$B$6,data_menu!$E$6,IF(申込書!L25=data_menu!$B$7,data_menu!$E$7,IF(申込書!L25=data_menu!$B$8,data_menu!$E$8,IF(申込書!L25=data_menu!#REF!,data_menu!#REF!,IF(申込書!L25=data_menu!$B$9,data_menu!$E$9,IF(申込書!L25=data_menu!#REF!,data_menu!#REF!,IF(申込書!L25=data_menu!#REF!,data_menu!#REF!,IF(申込書!L25=data_menu!#REF!,data_menu!#REF!,IF(申込書!L25=data_menu!#REF!,data_menu!#REF!,IF(申込書!L25=data_menu!$B$11,data_menu!$E$11,"？")))))))))))))</f>
        <v/>
      </c>
      <c r="N10" s="89" t="str">
        <f>IF(申込書!M25="ー","",IF(申込書!M25=data_menu!$B$11,data_menu!$E$3,IF(申込書!M25=data_menu!$B$5,data_menu!$E$5,IF(申込書!M25=data_menu!$B$6,data_menu!$E$6,IF(申込書!M25=data_menu!$B$7,data_menu!$E$7,IF(申込書!M25=data_menu!$B$8,data_menu!$E$8,IF(申込書!M25=data_menu!#REF!,data_menu!#REF!,IF(申込書!M25=data_menu!$B$9,data_menu!$E$9,IF(申込書!M25=data_menu!#REF!,data_menu!#REF!,IF(申込書!M25=data_menu!#REF!,data_menu!#REF!,IF(申込書!M25=data_menu!#REF!,data_menu!#REF!,IF(申込書!M25=data_menu!#REF!,data_menu!#REF!,IF(申込書!M25=data_menu!$B$11,data_menu!$E$11,"？")))))))))))))</f>
        <v/>
      </c>
      <c r="O10" s="90" t="str">
        <f>IF(申込書!N25="ー","",IF(申込書!N25=data_menu!$B$3,data_menu!$E$3,IF(申込書!N25=data_menu!$B$5,data_menu!$E$5,IF(申込書!N25=data_menu!$B$6,data_menu!$E$6,IF(申込書!N25=data_menu!$B$7,data_menu!$E$7,IF(申込書!N25=data_menu!$B$8,data_menu!$E$8,IF(申込書!N25=data_menu!#REF!,data_menu!#REF!,IF(申込書!N25=data_menu!$B$9,data_menu!$E$9,IF(申込書!N25=data_menu!#REF!,data_menu!#REF!,IF(申込書!N25=data_menu!#REF!,data_menu!#REF!,IF(申込書!N25=data_menu!#REF!,data_menu!#REF!,IF(申込書!N25=data_menu!#REF!,data_menu!#REF!,IF(申込書!N25=data_menu!$B$11,data_menu!$E$11,"？")))))))))))))</f>
        <v/>
      </c>
      <c r="P10" s="90" t="str">
        <f>IF(申込書!O25="ー","",IF(申込書!O25=data_menu!$B$3,data_menu!$E$3,IF(申込書!O25=data_menu!$B$5,data_menu!$E$5,IF(申込書!O25=data_menu!$B$6,data_menu!$E$6,IF(申込書!O25=data_menu!$B$7,data_menu!$E$7,IF(申込書!O25=data_menu!$B$8,data_menu!$E$8,IF(申込書!O25=data_menu!#REF!,data_menu!#REF!,IF(申込書!O25=data_menu!$B$9,data_menu!$E$9,IF(申込書!O25=data_menu!#REF!,data_menu!#REF!,IF(申込書!O25=data_menu!#REF!,data_menu!#REF!,IF(申込書!O25=data_menu!#REF!,data_menu!#REF!,IF(申込書!O25=data_menu!#REF!,data_menu!#REF!,IF(申込書!O25=data_menu!$B$11,data_menu!$E$11,"？")))))))))))))</f>
        <v/>
      </c>
      <c r="Q10" s="89" t="str">
        <f>IF(申込書!P25="ー","",IF(申込書!P25=data_menu!$B$11,data_menu!$E$3,IF(申込書!P25=data_menu!$B$5,data_menu!$E$5,IF(申込書!P25=data_menu!$B$6,data_menu!$E$6,IF(申込書!P25=data_menu!$B$7,data_menu!$E$7,IF(申込書!P25=data_menu!$B$8,data_menu!$E$8,IF(申込書!P25=data_menu!#REF!,data_menu!#REF!,IF(申込書!P25=data_menu!$B$9,data_menu!$E$9,IF(申込書!P25=data_menu!#REF!,data_menu!#REF!,IF(申込書!P25=data_menu!#REF!,data_menu!#REF!,IF(申込書!P25=data_menu!#REF!,data_menu!#REF!,IF(申込書!P25=data_menu!#REF!,data_menu!#REF!,IF(申込書!P25=data_menu!$B$11,data_menu!$E$11,"？")))))))))))))</f>
        <v/>
      </c>
    </row>
    <row r="11" spans="1:17" s="63" customFormat="1" ht="27" thickTop="1">
      <c r="A11" s="67">
        <v>6</v>
      </c>
      <c r="B11" s="93" t="str">
        <f>IF(申込書!A26="","",申込書!A26)</f>
        <v/>
      </c>
      <c r="C11" s="113" t="str">
        <f>IF(申込書!B26="ー","",IF(申込書!B26=data_menu!$B$3,data_menu!$E$3,IF(申込書!B26=data_menu!$B$5,data_menu!$E$5,IF(申込書!B26=data_menu!$B$6,data_menu!$E$6,IF(申込書!B26=data_menu!$B$7,data_menu!$E$7,IF(申込書!B26=data_menu!$B$8,data_menu!$E$8,IF(申込書!B26=data_menu!#REF!,data_menu!#REF!,IF(申込書!B26=data_menu!$B$9,data_menu!$E$9,IF(申込書!B26=data_menu!#REF!,data_menu!#REF!,IF(申込書!B26=data_menu!#REF!,data_menu!#REF!,IF(申込書!B26=data_menu!#REF!,data_menu!#REF!,IF(申込書!B26=data_menu!#REF!,data_menu!#REF!,IF(申込書!B26=data_menu!$B$11,data_menu!$E$11,"？")))))))))))))</f>
        <v/>
      </c>
      <c r="D11" s="113" t="str">
        <f>IF(申込書!C26="ー","",IF(申込書!C26=data_menu!$B$3,data_menu!$E$3,IF(申込書!C26=data_menu!$B$5,data_menu!$E$5,IF(申込書!C26=data_menu!$B$6,data_menu!$E$6,IF(申込書!C26=data_menu!$B$7,data_menu!$E$7,IF(申込書!C26=data_menu!$B$8,data_menu!$E$8,IF(申込書!C26=data_menu!#REF!,data_menu!#REF!,IF(申込書!C26=data_menu!$B$9,data_menu!$E$9,IF(申込書!C26=data_menu!#REF!,data_menu!#REF!,IF(申込書!C26=data_menu!#REF!,data_menu!#REF!,IF(申込書!C26=data_menu!#REF!,data_menu!#REF!,IF(申込書!C26=data_menu!#REF!,data_menu!#REF!,IF(申込書!C26=data_menu!$B$11,data_menu!$E$11,"？")))))))))))))</f>
        <v/>
      </c>
      <c r="E11" s="89" t="str">
        <f>IF(申込書!D26="ー","",IF(申込書!D26=data_menu!$B$11,data_menu!$E$3,IF(申込書!D26=data_menu!$B$5,data_menu!$E$5,IF(申込書!D26=data_menu!$B$6,data_menu!$E$6,IF(申込書!D26=data_menu!$B$7,data_menu!$E$7,IF(申込書!D26=data_menu!$B$8,data_menu!$E$8,IF(申込書!D26=data_menu!#REF!,data_menu!#REF!,IF(申込書!D26=data_menu!$B$9,data_menu!$E$9,IF(申込書!D26=data_menu!#REF!,data_menu!#REF!,IF(申込書!D26=data_menu!#REF!,data_menu!#REF!,IF(申込書!D26=data_menu!#REF!,data_menu!#REF!,IF(申込書!D26=data_menu!#REF!,data_menu!#REF!,IF(申込書!D26=data_menu!$B$11,data_menu!$E$11,"？")))))))))))))</f>
        <v/>
      </c>
      <c r="F11" s="113" t="str">
        <f>IF(申込書!E26="ー","",IF(申込書!E26=data_menu!$B$3,data_menu!$E$3,IF(申込書!E26=data_menu!$B$5,data_menu!$E$5,IF(申込書!E26=data_menu!$B$6,data_menu!$E$6,IF(申込書!E26=data_menu!$B$7,data_menu!$E$7,IF(申込書!E26=data_menu!$B$8,data_menu!$E$8,IF(申込書!E26=data_menu!#REF!,data_menu!#REF!,IF(申込書!E26=data_menu!$B$9,data_menu!$E$9,IF(申込書!E26=data_menu!#REF!,data_menu!#REF!,IF(申込書!E26=data_menu!#REF!,data_menu!#REF!,IF(申込書!E26=data_menu!#REF!,data_menu!#REF!,IF(申込書!E26=data_menu!#REF!,data_menu!#REF!,IF(申込書!E26=data_menu!$B$11,data_menu!$E$11,"？")))))))))))))</f>
        <v/>
      </c>
      <c r="G11" s="113" t="str">
        <f>IF(申込書!F26="ー","",IF(申込書!F26=data_menu!$B$3,data_menu!$E$3,IF(申込書!F26=data_menu!$B$5,data_menu!$E$5,IF(申込書!F26=data_menu!$B$6,data_menu!$E$6,IF(申込書!F26=data_menu!$B$7,data_menu!$E$7,IF(申込書!F26=data_menu!$B$8,data_menu!$E$8,IF(申込書!F26=data_menu!#REF!,data_menu!#REF!,IF(申込書!F26=data_menu!$B$9,data_menu!$E$9,IF(申込書!F26=data_menu!#REF!,data_menu!#REF!,IF(申込書!F26=data_menu!#REF!,data_menu!#REF!,IF(申込書!F26=data_menu!#REF!,data_menu!#REF!,IF(申込書!F26=data_menu!#REF!,data_menu!#REF!,IF(申込書!F26=data_menu!$B$11,data_menu!$E$11,"？")))))))))))))</f>
        <v/>
      </c>
      <c r="H11" s="89" t="str">
        <f>IF(申込書!G26="ー","",IF(申込書!G26=data_menu!$B$11,data_menu!$E$3,IF(申込書!G26=data_menu!$B$5,data_menu!$E$5,IF(申込書!G26=data_menu!$B$6,data_menu!$E$6,IF(申込書!G26=data_menu!$B$7,data_menu!$E$7,IF(申込書!G26=data_menu!$B$8,data_menu!$E$8,IF(申込書!G26=data_menu!#REF!,data_menu!#REF!,IF(申込書!G26=data_menu!$B$9,data_menu!$E$9,IF(申込書!G26=data_menu!#REF!,data_menu!#REF!,IF(申込書!G26=data_menu!#REF!,data_menu!#REF!,IF(申込書!G26=data_menu!#REF!,data_menu!#REF!,IF(申込書!G26=data_menu!#REF!,data_menu!#REF!,IF(申込書!G26=data_menu!$B$11,data_menu!$E$11,"？")))))))))))))</f>
        <v/>
      </c>
      <c r="I11" s="113" t="str">
        <f>IF(申込書!H26="ー","",IF(申込書!H26=data_menu!$B$3,data_menu!$E$3,IF(申込書!H26=data_menu!$B$5,data_menu!$E$5,IF(申込書!H26=data_menu!$B$6,data_menu!$E$6,IF(申込書!H26=data_menu!$B$7,data_menu!$E$7,IF(申込書!H26=data_menu!$B$8,data_menu!$E$8,IF(申込書!H26=data_menu!#REF!,data_menu!#REF!,IF(申込書!H26=data_menu!$B$9,data_menu!$E$9,IF(申込書!H26=data_menu!#REF!,data_menu!#REF!,IF(申込書!H26=data_menu!#REF!,data_menu!#REF!,IF(申込書!H26=data_menu!#REF!,data_menu!#REF!,IF(申込書!H26=data_menu!#REF!,data_menu!#REF!,IF(申込書!H26=data_menu!$B$11,data_menu!$E$11,"？")))))))))))))</f>
        <v/>
      </c>
      <c r="J11" s="113" t="str">
        <f>IF(申込書!I26="ー","",IF(申込書!I26=data_menu!$B$3,data_menu!$E$3,IF(申込書!I26=data_menu!$B$5,data_menu!$E$5,IF(申込書!I26=data_menu!$B$6,data_menu!$E$6,IF(申込書!I26=data_menu!$B$7,data_menu!$E$7,IF(申込書!I26=data_menu!$B$8,data_menu!$E$8,IF(申込書!I26=data_menu!#REF!,data_menu!#REF!,IF(申込書!I26=data_menu!$B$9,data_menu!$E$9,IF(申込書!I26=data_menu!#REF!,data_menu!#REF!,IF(申込書!I26=data_menu!#REF!,data_menu!#REF!,IF(申込書!I26=data_menu!#REF!,data_menu!#REF!,IF(申込書!I26=data_menu!#REF!,data_menu!#REF!,IF(申込書!I26=data_menu!$B$11,data_menu!$E$11,"？")))))))))))))</f>
        <v/>
      </c>
      <c r="K11" s="89" t="str">
        <f>IF(申込書!J26="ー","",IF(申込書!J26=data_menu!$B$11,data_menu!$E$3,IF(申込書!J26=data_menu!$B$5,data_menu!$E$5,IF(申込書!J26=data_menu!$B$6,data_menu!$E$6,IF(申込書!J26=data_menu!$B$7,data_menu!$E$7,IF(申込書!J26=data_menu!$B$8,data_menu!$E$8,IF(申込書!J26=data_menu!#REF!,data_menu!#REF!,IF(申込書!J26=data_menu!$B$9,data_menu!$E$9,IF(申込書!J26=data_menu!#REF!,data_menu!#REF!,IF(申込書!J26=data_menu!#REF!,data_menu!#REF!,IF(申込書!J26=data_menu!#REF!,data_menu!#REF!,IF(申込書!J26=data_menu!#REF!,data_menu!#REF!,IF(申込書!J26=data_menu!$B$11,data_menu!$E$11,"？")))))))))))))</f>
        <v/>
      </c>
      <c r="L11" s="113" t="str">
        <f>IF(申込書!K26="ー","",IF(申込書!K26=data_menu!$B$3,data_menu!$E$3,IF(申込書!K26=data_menu!$B$5,data_menu!$E$5,IF(申込書!K26=data_menu!$B$6,data_menu!$E$6,IF(申込書!K26=data_menu!$B$7,data_menu!$E$7,IF(申込書!K26=data_menu!$B$8,data_menu!$E$8,IF(申込書!K26=data_menu!#REF!,data_menu!#REF!,IF(申込書!K26=data_menu!$B$9,data_menu!$E$9,IF(申込書!K26=data_menu!#REF!,data_menu!#REF!,IF(申込書!K26=data_menu!#REF!,data_menu!#REF!,IF(申込書!K26=data_menu!#REF!,data_menu!#REF!,IF(申込書!K26=data_menu!#REF!,data_menu!#REF!,IF(申込書!K26=data_menu!$B$11,data_menu!$E$11,"？")))))))))))))</f>
        <v/>
      </c>
      <c r="M11" s="113" t="str">
        <f>IF(申込書!L26="ー","",IF(申込書!L26=data_menu!$B$3,data_menu!$E$3,IF(申込書!L26=data_menu!$B$5,data_menu!$E$5,IF(申込書!L26=data_menu!$B$6,data_menu!$E$6,IF(申込書!L26=data_menu!$B$7,data_menu!$E$7,IF(申込書!L26=data_menu!$B$8,data_menu!$E$8,IF(申込書!L26=data_menu!#REF!,data_menu!#REF!,IF(申込書!L26=data_menu!$B$9,data_menu!$E$9,IF(申込書!L26=data_menu!#REF!,data_menu!#REF!,IF(申込書!L26=data_menu!#REF!,data_menu!#REF!,IF(申込書!L26=data_menu!#REF!,data_menu!#REF!,IF(申込書!L26=data_menu!#REF!,data_menu!#REF!,IF(申込書!L26=data_menu!$B$11,data_menu!$E$11,"？")))))))))))))</f>
        <v/>
      </c>
      <c r="N11" s="89" t="str">
        <f>IF(申込書!M26="ー","",IF(申込書!M26=data_menu!$B$11,data_menu!$E$3,IF(申込書!M26=data_menu!$B$5,data_menu!$E$5,IF(申込書!M26=data_menu!$B$6,data_menu!$E$6,IF(申込書!M26=data_menu!$B$7,data_menu!$E$7,IF(申込書!M26=data_menu!$B$8,data_menu!$E$8,IF(申込書!M26=data_menu!#REF!,data_menu!#REF!,IF(申込書!M26=data_menu!$B$9,data_menu!$E$9,IF(申込書!M26=data_menu!#REF!,data_menu!#REF!,IF(申込書!M26=data_menu!#REF!,data_menu!#REF!,IF(申込書!M26=data_menu!#REF!,data_menu!#REF!,IF(申込書!M26=data_menu!#REF!,data_menu!#REF!,IF(申込書!M26=data_menu!$B$11,data_menu!$E$11,"？")))))))))))))</f>
        <v/>
      </c>
      <c r="O11" s="113" t="str">
        <f>IF(申込書!N26="ー","",IF(申込書!N26=data_menu!$B$3,data_menu!$E$3,IF(申込書!N26=data_menu!$B$5,data_menu!$E$5,IF(申込書!N26=data_menu!$B$6,data_menu!$E$6,IF(申込書!N26=data_menu!$B$7,data_menu!$E$7,IF(申込書!N26=data_menu!$B$8,data_menu!$E$8,IF(申込書!N26=data_menu!#REF!,data_menu!#REF!,IF(申込書!N26=data_menu!$B$9,data_menu!$E$9,IF(申込書!N26=data_menu!#REF!,data_menu!#REF!,IF(申込書!N26=data_menu!#REF!,data_menu!#REF!,IF(申込書!N26=data_menu!#REF!,data_menu!#REF!,IF(申込書!N26=data_menu!#REF!,data_menu!#REF!,IF(申込書!N26=data_menu!$B$11,data_menu!$E$11,"？")))))))))))))</f>
        <v/>
      </c>
      <c r="P11" s="113" t="str">
        <f>IF(申込書!O26="ー","",IF(申込書!O26=data_menu!$B$3,data_menu!$E$3,IF(申込書!O26=data_menu!$B$5,data_menu!$E$5,IF(申込書!O26=data_menu!$B$6,data_menu!$E$6,IF(申込書!O26=data_menu!$B$7,data_menu!$E$7,IF(申込書!O26=data_menu!$B$8,data_menu!$E$8,IF(申込書!O26=data_menu!#REF!,data_menu!#REF!,IF(申込書!O26=data_menu!$B$9,data_menu!$E$9,IF(申込書!O26=data_menu!#REF!,data_menu!#REF!,IF(申込書!O26=data_menu!#REF!,data_menu!#REF!,IF(申込書!O26=data_menu!#REF!,data_menu!#REF!,IF(申込書!O26=data_menu!#REF!,data_menu!#REF!,IF(申込書!O26=data_menu!$B$11,data_menu!$E$11,"？")))))))))))))</f>
        <v/>
      </c>
      <c r="Q11" s="89" t="str">
        <f>IF(申込書!P26="ー","",IF(申込書!P26=data_menu!$B$11,data_menu!$E$3,IF(申込書!P26=data_menu!$B$5,data_menu!$E$5,IF(申込書!P26=data_menu!$B$6,data_menu!$E$6,IF(申込書!P26=data_menu!$B$7,data_menu!$E$7,IF(申込書!P26=data_menu!$B$8,data_menu!$E$8,IF(申込書!P26=data_menu!#REF!,data_menu!#REF!,IF(申込書!P26=data_menu!$B$9,data_menu!$E$9,IF(申込書!P26=data_menu!#REF!,data_menu!#REF!,IF(申込書!P26=data_menu!#REF!,data_menu!#REF!,IF(申込書!P26=data_menu!#REF!,data_menu!#REF!,IF(申込書!P26=data_menu!#REF!,data_menu!#REF!,IF(申込書!P26=data_menu!$B$11,data_menu!$E$11,"？")))))))))))))</f>
        <v/>
      </c>
    </row>
    <row r="12" spans="1:17" s="63" customFormat="1" ht="26.4">
      <c r="A12" s="65">
        <v>7</v>
      </c>
      <c r="B12" s="92" t="str">
        <f>IF(申込書!A27="","",申込書!A27)</f>
        <v/>
      </c>
      <c r="C12" s="89" t="str">
        <f>IF(申込書!B27="ー","",IF(申込書!B27=data_menu!$B$3,data_menu!$E$3,IF(申込書!B27=data_menu!$B$5,data_menu!$E$5,IF(申込書!B27=data_menu!$B$6,data_menu!$E$6,IF(申込書!B27=data_menu!$B$7,data_menu!$E$7,IF(申込書!B27=data_menu!$B$8,data_menu!$E$8,IF(申込書!B27=data_menu!#REF!,data_menu!#REF!,IF(申込書!B27=data_menu!$B$9,data_menu!$E$9,IF(申込書!B27=data_menu!#REF!,data_menu!#REF!,IF(申込書!B27=data_menu!#REF!,data_menu!#REF!,IF(申込書!B27=data_menu!#REF!,data_menu!#REF!,IF(申込書!B27=data_menu!#REF!,data_menu!#REF!,IF(申込書!B27=data_menu!$B$11,data_menu!$E$11,"？")))))))))))))</f>
        <v/>
      </c>
      <c r="D12" s="89" t="str">
        <f>IF(申込書!C27="ー","",IF(申込書!C27=data_menu!$B$3,data_menu!$E$3,IF(申込書!C27=data_menu!$B$5,data_menu!$E$5,IF(申込書!C27=data_menu!$B$6,data_menu!$E$6,IF(申込書!C27=data_menu!$B$7,data_menu!$E$7,IF(申込書!C27=data_menu!$B$8,data_menu!$E$8,IF(申込書!C27=data_menu!#REF!,data_menu!#REF!,IF(申込書!C27=data_menu!$B$9,data_menu!$E$9,IF(申込書!C27=data_menu!#REF!,data_menu!#REF!,IF(申込書!C27=data_menu!#REF!,data_menu!#REF!,IF(申込書!C27=data_menu!#REF!,data_menu!#REF!,IF(申込書!C27=data_menu!#REF!,data_menu!#REF!,IF(申込書!C27=data_menu!$B$11,data_menu!$E$11,"？")))))))))))))</f>
        <v/>
      </c>
      <c r="E12" s="89" t="str">
        <f>IF(申込書!D27="ー","",IF(申込書!D27=data_menu!$B$11,data_menu!$E$3,IF(申込書!D27=data_menu!$B$5,data_menu!$E$5,IF(申込書!D27=data_menu!$B$6,data_menu!$E$6,IF(申込書!D27=data_menu!$B$7,data_menu!$E$7,IF(申込書!D27=data_menu!$B$8,data_menu!$E$8,IF(申込書!D27=data_menu!#REF!,data_menu!#REF!,IF(申込書!D27=data_menu!$B$9,data_menu!$E$9,IF(申込書!D27=data_menu!#REF!,data_menu!#REF!,IF(申込書!D27=data_menu!#REF!,data_menu!#REF!,IF(申込書!D27=data_menu!#REF!,data_menu!#REF!,IF(申込書!D27=data_menu!#REF!,data_menu!#REF!,IF(申込書!D27=data_menu!$B$11,data_menu!$E$11,"？")))))))))))))</f>
        <v/>
      </c>
      <c r="F12" s="89" t="str">
        <f>IF(申込書!E27="ー","",IF(申込書!E27=data_menu!$B$3,data_menu!$E$3,IF(申込書!E27=data_menu!$B$5,data_menu!$E$5,IF(申込書!E27=data_menu!$B$6,data_menu!$E$6,IF(申込書!E27=data_menu!$B$7,data_menu!$E$7,IF(申込書!E27=data_menu!$B$8,data_menu!$E$8,IF(申込書!E27=data_menu!#REF!,data_menu!#REF!,IF(申込書!E27=data_menu!$B$9,data_menu!$E$9,IF(申込書!E27=data_menu!#REF!,data_menu!#REF!,IF(申込書!E27=data_menu!#REF!,data_menu!#REF!,IF(申込書!E27=data_menu!#REF!,data_menu!#REF!,IF(申込書!E27=data_menu!#REF!,data_menu!#REF!,IF(申込書!E27=data_menu!$B$11,data_menu!$E$11,"？")))))))))))))</f>
        <v/>
      </c>
      <c r="G12" s="89" t="str">
        <f>IF(申込書!F27="ー","",IF(申込書!F27=data_menu!$B$3,data_menu!$E$3,IF(申込書!F27=data_menu!$B$5,data_menu!$E$5,IF(申込書!F27=data_menu!$B$6,data_menu!$E$6,IF(申込書!F27=data_menu!$B$7,data_menu!$E$7,IF(申込書!F27=data_menu!$B$8,data_menu!$E$8,IF(申込書!F27=data_menu!#REF!,data_menu!#REF!,IF(申込書!F27=data_menu!$B$9,data_menu!$E$9,IF(申込書!F27=data_menu!#REF!,data_menu!#REF!,IF(申込書!F27=data_menu!#REF!,data_menu!#REF!,IF(申込書!F27=data_menu!#REF!,data_menu!#REF!,IF(申込書!F27=data_menu!#REF!,data_menu!#REF!,IF(申込書!F27=data_menu!$B$11,data_menu!$E$11,"？")))))))))))))</f>
        <v/>
      </c>
      <c r="H12" s="89" t="str">
        <f>IF(申込書!G27="ー","",IF(申込書!G27=data_menu!$B$11,data_menu!$E$3,IF(申込書!G27=data_menu!$B$5,data_menu!$E$5,IF(申込書!G27=data_menu!$B$6,data_menu!$E$6,IF(申込書!G27=data_menu!$B$7,data_menu!$E$7,IF(申込書!G27=data_menu!$B$8,data_menu!$E$8,IF(申込書!G27=data_menu!#REF!,data_menu!#REF!,IF(申込書!G27=data_menu!$B$9,data_menu!$E$9,IF(申込書!G27=data_menu!#REF!,data_menu!#REF!,IF(申込書!G27=data_menu!#REF!,data_menu!#REF!,IF(申込書!G27=data_menu!#REF!,data_menu!#REF!,IF(申込書!G27=data_menu!#REF!,data_menu!#REF!,IF(申込書!G27=data_menu!$B$11,data_menu!$E$11,"？")))))))))))))</f>
        <v/>
      </c>
      <c r="I12" s="89" t="str">
        <f>IF(申込書!H27="ー","",IF(申込書!H27=data_menu!$B$3,data_menu!$E$3,IF(申込書!H27=data_menu!$B$5,data_menu!$E$5,IF(申込書!H27=data_menu!$B$6,data_menu!$E$6,IF(申込書!H27=data_menu!$B$7,data_menu!$E$7,IF(申込書!H27=data_menu!$B$8,data_menu!$E$8,IF(申込書!H27=data_menu!#REF!,data_menu!#REF!,IF(申込書!H27=data_menu!$B$9,data_menu!$E$9,IF(申込書!H27=data_menu!#REF!,data_menu!#REF!,IF(申込書!H27=data_menu!#REF!,data_menu!#REF!,IF(申込書!H27=data_menu!#REF!,data_menu!#REF!,IF(申込書!H27=data_menu!#REF!,data_menu!#REF!,IF(申込書!H27=data_menu!$B$11,data_menu!$E$11,"？")))))))))))))</f>
        <v/>
      </c>
      <c r="J12" s="89" t="str">
        <f>IF(申込書!I27="ー","",IF(申込書!I27=data_menu!$B$3,data_menu!$E$3,IF(申込書!I27=data_menu!$B$5,data_menu!$E$5,IF(申込書!I27=data_menu!$B$6,data_menu!$E$6,IF(申込書!I27=data_menu!$B$7,data_menu!$E$7,IF(申込書!I27=data_menu!$B$8,data_menu!$E$8,IF(申込書!I27=data_menu!#REF!,data_menu!#REF!,IF(申込書!I27=data_menu!$B$9,data_menu!$E$9,IF(申込書!I27=data_menu!#REF!,data_menu!#REF!,IF(申込書!I27=data_menu!#REF!,data_menu!#REF!,IF(申込書!I27=data_menu!#REF!,data_menu!#REF!,IF(申込書!I27=data_menu!#REF!,data_menu!#REF!,IF(申込書!I27=data_menu!$B$11,data_menu!$E$11,"？")))))))))))))</f>
        <v/>
      </c>
      <c r="K12" s="89" t="str">
        <f>IF(申込書!J27="ー","",IF(申込書!J27=data_menu!$B$11,data_menu!$E$3,IF(申込書!J27=data_menu!$B$5,data_menu!$E$5,IF(申込書!J27=data_menu!$B$6,data_menu!$E$6,IF(申込書!J27=data_menu!$B$7,data_menu!$E$7,IF(申込書!J27=data_menu!$B$8,data_menu!$E$8,IF(申込書!J27=data_menu!#REF!,data_menu!#REF!,IF(申込書!J27=data_menu!$B$9,data_menu!$E$9,IF(申込書!J27=data_menu!#REF!,data_menu!#REF!,IF(申込書!J27=data_menu!#REF!,data_menu!#REF!,IF(申込書!J27=data_menu!#REF!,data_menu!#REF!,IF(申込書!J27=data_menu!#REF!,data_menu!#REF!,IF(申込書!J27=data_menu!$B$11,data_menu!$E$11,"？")))))))))))))</f>
        <v/>
      </c>
      <c r="L12" s="89" t="str">
        <f>IF(申込書!K27="ー","",IF(申込書!K27=data_menu!$B$3,data_menu!$E$3,IF(申込書!K27=data_menu!$B$5,data_menu!$E$5,IF(申込書!K27=data_menu!$B$6,data_menu!$E$6,IF(申込書!K27=data_menu!$B$7,data_menu!$E$7,IF(申込書!K27=data_menu!$B$8,data_menu!$E$8,IF(申込書!K27=data_menu!#REF!,data_menu!#REF!,IF(申込書!K27=data_menu!$B$9,data_menu!$E$9,IF(申込書!K27=data_menu!#REF!,data_menu!#REF!,IF(申込書!K27=data_menu!#REF!,data_menu!#REF!,IF(申込書!K27=data_menu!#REF!,data_menu!#REF!,IF(申込書!K27=data_menu!#REF!,data_menu!#REF!,IF(申込書!K27=data_menu!$B$11,data_menu!$E$11,"？")))))))))))))</f>
        <v/>
      </c>
      <c r="M12" s="89" t="str">
        <f>IF(申込書!L27="ー","",IF(申込書!L27=data_menu!$B$3,data_menu!$E$3,IF(申込書!L27=data_menu!$B$5,data_menu!$E$5,IF(申込書!L27=data_menu!$B$6,data_menu!$E$6,IF(申込書!L27=data_menu!$B$7,data_menu!$E$7,IF(申込書!L27=data_menu!$B$8,data_menu!$E$8,IF(申込書!L27=data_menu!#REF!,data_menu!#REF!,IF(申込書!L27=data_menu!$B$9,data_menu!$E$9,IF(申込書!L27=data_menu!#REF!,data_menu!#REF!,IF(申込書!L27=data_menu!#REF!,data_menu!#REF!,IF(申込書!L27=data_menu!#REF!,data_menu!#REF!,IF(申込書!L27=data_menu!#REF!,data_menu!#REF!,IF(申込書!L27=data_menu!$B$11,data_menu!$E$11,"？")))))))))))))</f>
        <v/>
      </c>
      <c r="N12" s="89" t="str">
        <f>IF(申込書!M27="ー","",IF(申込書!M27=data_menu!$B$11,data_menu!$E$3,IF(申込書!M27=data_menu!$B$5,data_menu!$E$5,IF(申込書!M27=data_menu!$B$6,data_menu!$E$6,IF(申込書!M27=data_menu!$B$7,data_menu!$E$7,IF(申込書!M27=data_menu!$B$8,data_menu!$E$8,IF(申込書!M27=data_menu!#REF!,data_menu!#REF!,IF(申込書!M27=data_menu!$B$9,data_menu!$E$9,IF(申込書!M27=data_menu!#REF!,data_menu!#REF!,IF(申込書!M27=data_menu!#REF!,data_menu!#REF!,IF(申込書!M27=data_menu!#REF!,data_menu!#REF!,IF(申込書!M27=data_menu!#REF!,data_menu!#REF!,IF(申込書!M27=data_menu!$B$11,data_menu!$E$11,"？")))))))))))))</f>
        <v/>
      </c>
      <c r="O12" s="89" t="str">
        <f>IF(申込書!N27="ー","",IF(申込書!N27=data_menu!$B$3,data_menu!$E$3,IF(申込書!N27=data_menu!$B$5,data_menu!$E$5,IF(申込書!N27=data_menu!$B$6,data_menu!$E$6,IF(申込書!N27=data_menu!$B$7,data_menu!$E$7,IF(申込書!N27=data_menu!$B$8,data_menu!$E$8,IF(申込書!N27=data_menu!#REF!,data_menu!#REF!,IF(申込書!N27=data_menu!$B$9,data_menu!$E$9,IF(申込書!N27=data_menu!#REF!,data_menu!#REF!,IF(申込書!N27=data_menu!#REF!,data_menu!#REF!,IF(申込書!N27=data_menu!#REF!,data_menu!#REF!,IF(申込書!N27=data_menu!#REF!,data_menu!#REF!,IF(申込書!N27=data_menu!$B$11,data_menu!$E$11,"？")))))))))))))</f>
        <v/>
      </c>
      <c r="P12" s="89" t="str">
        <f>IF(申込書!O27="ー","",IF(申込書!O27=data_menu!$B$3,data_menu!$E$3,IF(申込書!O27=data_menu!$B$5,data_menu!$E$5,IF(申込書!O27=data_menu!$B$6,data_menu!$E$6,IF(申込書!O27=data_menu!$B$7,data_menu!$E$7,IF(申込書!O27=data_menu!$B$8,data_menu!$E$8,IF(申込書!O27=data_menu!#REF!,data_menu!#REF!,IF(申込書!O27=data_menu!$B$9,data_menu!$E$9,IF(申込書!O27=data_menu!#REF!,data_menu!#REF!,IF(申込書!O27=data_menu!#REF!,data_menu!#REF!,IF(申込書!O27=data_menu!#REF!,data_menu!#REF!,IF(申込書!O27=data_menu!#REF!,data_menu!#REF!,IF(申込書!O27=data_menu!$B$11,data_menu!$E$11,"？")))))))))))))</f>
        <v/>
      </c>
      <c r="Q12" s="89" t="str">
        <f>IF(申込書!P27="ー","",IF(申込書!P27=data_menu!$B$11,data_menu!$E$3,IF(申込書!P27=data_menu!$B$5,data_menu!$E$5,IF(申込書!P27=data_menu!$B$6,data_menu!$E$6,IF(申込書!P27=data_menu!$B$7,data_menu!$E$7,IF(申込書!P27=data_menu!$B$8,data_menu!$E$8,IF(申込書!P27=data_menu!#REF!,data_menu!#REF!,IF(申込書!P27=data_menu!$B$9,data_menu!$E$9,IF(申込書!P27=data_menu!#REF!,data_menu!#REF!,IF(申込書!P27=data_menu!#REF!,data_menu!#REF!,IF(申込書!P27=data_menu!#REF!,data_menu!#REF!,IF(申込書!P27=data_menu!#REF!,data_menu!#REF!,IF(申込書!P27=data_menu!$B$11,data_menu!$E$11,"？")))))))))))))</f>
        <v/>
      </c>
    </row>
    <row r="13" spans="1:17" s="63" customFormat="1" ht="26.4">
      <c r="A13" s="64">
        <v>8</v>
      </c>
      <c r="B13" s="93" t="str">
        <f>IF(申込書!A28="","",申込書!A28)</f>
        <v/>
      </c>
      <c r="C13" s="85" t="str">
        <f>IF(申込書!B28="ー","",IF(申込書!B28=data_menu!$B$3,data_menu!$E$3,IF(申込書!B28=data_menu!$B$5,data_menu!$E$5,IF(申込書!B28=data_menu!$B$6,data_menu!$E$6,IF(申込書!B28=data_menu!$B$7,data_menu!$E$7,IF(申込書!B28=data_menu!$B$8,data_menu!$E$8,IF(申込書!B28=data_menu!#REF!,data_menu!#REF!,IF(申込書!B28=data_menu!$B$9,data_menu!$E$9,IF(申込書!B28=data_menu!#REF!,data_menu!#REF!,IF(申込書!B28=data_menu!#REF!,data_menu!#REF!,IF(申込書!B28=data_menu!#REF!,data_menu!#REF!,IF(申込書!B28=data_menu!#REF!,data_menu!#REF!,IF(申込書!B28=data_menu!$B$11,data_menu!$E$11,"？")))))))))))))</f>
        <v/>
      </c>
      <c r="D13" s="85" t="str">
        <f>IF(申込書!C28="ー","",IF(申込書!C28=data_menu!$B$3,data_menu!$E$3,IF(申込書!C28=data_menu!$B$5,data_menu!$E$5,IF(申込書!C28=data_menu!$B$6,data_menu!$E$6,IF(申込書!C28=data_menu!$B$7,data_menu!$E$7,IF(申込書!C28=data_menu!$B$8,data_menu!$E$8,IF(申込書!C28=data_menu!#REF!,data_menu!#REF!,IF(申込書!C28=data_menu!$B$9,data_menu!$E$9,IF(申込書!C28=data_menu!#REF!,data_menu!#REF!,IF(申込書!C28=data_menu!#REF!,data_menu!#REF!,IF(申込書!C28=data_menu!#REF!,data_menu!#REF!,IF(申込書!C28=data_menu!#REF!,data_menu!#REF!,IF(申込書!C28=data_menu!$B$11,data_menu!$E$11,"？")))))))))))))</f>
        <v/>
      </c>
      <c r="E13" s="89" t="str">
        <f>IF(申込書!D28="ー","",IF(申込書!D28=data_menu!$B$11,data_menu!$E$3,IF(申込書!D28=data_menu!$B$5,data_menu!$E$5,IF(申込書!D28=data_menu!$B$6,data_menu!$E$6,IF(申込書!D28=data_menu!$B$7,data_menu!$E$7,IF(申込書!D28=data_menu!$B$8,data_menu!$E$8,IF(申込書!D28=data_menu!#REF!,data_menu!#REF!,IF(申込書!D28=data_menu!$B$9,data_menu!$E$9,IF(申込書!D28=data_menu!#REF!,data_menu!#REF!,IF(申込書!D28=data_menu!#REF!,data_menu!#REF!,IF(申込書!D28=data_menu!#REF!,data_menu!#REF!,IF(申込書!D28=data_menu!#REF!,data_menu!#REF!,IF(申込書!D28=data_menu!$B$11,data_menu!$E$11,"？")))))))))))))</f>
        <v/>
      </c>
      <c r="F13" s="85" t="str">
        <f>IF(申込書!E28="ー","",IF(申込書!E28=data_menu!$B$3,data_menu!$E$3,IF(申込書!E28=data_menu!$B$5,data_menu!$E$5,IF(申込書!E28=data_menu!$B$6,data_menu!$E$6,IF(申込書!E28=data_menu!$B$7,data_menu!$E$7,IF(申込書!E28=data_menu!$B$8,data_menu!$E$8,IF(申込書!E28=data_menu!#REF!,data_menu!#REF!,IF(申込書!E28=data_menu!$B$9,data_menu!$E$9,IF(申込書!E28=data_menu!#REF!,data_menu!#REF!,IF(申込書!E28=data_menu!#REF!,data_menu!#REF!,IF(申込書!E28=data_menu!#REF!,data_menu!#REF!,IF(申込書!E28=data_menu!#REF!,data_menu!#REF!,IF(申込書!E28=data_menu!$B$11,data_menu!$E$11,"？")))))))))))))</f>
        <v/>
      </c>
      <c r="G13" s="85" t="str">
        <f>IF(申込書!F28="ー","",IF(申込書!F28=data_menu!$B$3,data_menu!$E$3,IF(申込書!F28=data_menu!$B$5,data_menu!$E$5,IF(申込書!F28=data_menu!$B$6,data_menu!$E$6,IF(申込書!F28=data_menu!$B$7,data_menu!$E$7,IF(申込書!F28=data_menu!$B$8,data_menu!$E$8,IF(申込書!F28=data_menu!#REF!,data_menu!#REF!,IF(申込書!F28=data_menu!$B$9,data_menu!$E$9,IF(申込書!F28=data_menu!#REF!,data_menu!#REF!,IF(申込書!F28=data_menu!#REF!,data_menu!#REF!,IF(申込書!F28=data_menu!#REF!,data_menu!#REF!,IF(申込書!F28=data_menu!#REF!,data_menu!#REF!,IF(申込書!F28=data_menu!$B$11,data_menu!$E$11,"？")))))))))))))</f>
        <v/>
      </c>
      <c r="H13" s="89" t="str">
        <f>IF(申込書!G28="ー","",IF(申込書!G28=data_menu!$B$11,data_menu!$E$3,IF(申込書!G28=data_menu!$B$5,data_menu!$E$5,IF(申込書!G28=data_menu!$B$6,data_menu!$E$6,IF(申込書!G28=data_menu!$B$7,data_menu!$E$7,IF(申込書!G28=data_menu!$B$8,data_menu!$E$8,IF(申込書!G28=data_menu!#REF!,data_menu!#REF!,IF(申込書!G28=data_menu!$B$9,data_menu!$E$9,IF(申込書!G28=data_menu!#REF!,data_menu!#REF!,IF(申込書!G28=data_menu!#REF!,data_menu!#REF!,IF(申込書!G28=data_menu!#REF!,data_menu!#REF!,IF(申込書!G28=data_menu!#REF!,data_menu!#REF!,IF(申込書!G28=data_menu!$B$11,data_menu!$E$11,"？")))))))))))))</f>
        <v/>
      </c>
      <c r="I13" s="85" t="str">
        <f>IF(申込書!H28="ー","",IF(申込書!H28=data_menu!$B$3,data_menu!$E$3,IF(申込書!H28=data_menu!$B$5,data_menu!$E$5,IF(申込書!H28=data_menu!$B$6,data_menu!$E$6,IF(申込書!H28=data_menu!$B$7,data_menu!$E$7,IF(申込書!H28=data_menu!$B$8,data_menu!$E$8,IF(申込書!H28=data_menu!#REF!,data_menu!#REF!,IF(申込書!H28=data_menu!$B$9,data_menu!$E$9,IF(申込書!H28=data_menu!#REF!,data_menu!#REF!,IF(申込書!H28=data_menu!#REF!,data_menu!#REF!,IF(申込書!H28=data_menu!#REF!,data_menu!#REF!,IF(申込書!H28=data_menu!#REF!,data_menu!#REF!,IF(申込書!H28=data_menu!$B$11,data_menu!$E$11,"？")))))))))))))</f>
        <v/>
      </c>
      <c r="J13" s="85" t="str">
        <f>IF(申込書!I28="ー","",IF(申込書!I28=data_menu!$B$3,data_menu!$E$3,IF(申込書!I28=data_menu!$B$5,data_menu!$E$5,IF(申込書!I28=data_menu!$B$6,data_menu!$E$6,IF(申込書!I28=data_menu!$B$7,data_menu!$E$7,IF(申込書!I28=data_menu!$B$8,data_menu!$E$8,IF(申込書!I28=data_menu!#REF!,data_menu!#REF!,IF(申込書!I28=data_menu!$B$9,data_menu!$E$9,IF(申込書!I28=data_menu!#REF!,data_menu!#REF!,IF(申込書!I28=data_menu!#REF!,data_menu!#REF!,IF(申込書!I28=data_menu!#REF!,data_menu!#REF!,IF(申込書!I28=data_menu!#REF!,data_menu!#REF!,IF(申込書!I28=data_menu!$B$11,data_menu!$E$11,"？")))))))))))))</f>
        <v/>
      </c>
      <c r="K13" s="89" t="str">
        <f>IF(申込書!J28="ー","",IF(申込書!J28=data_menu!$B$11,data_menu!$E$3,IF(申込書!J28=data_menu!$B$5,data_menu!$E$5,IF(申込書!J28=data_menu!$B$6,data_menu!$E$6,IF(申込書!J28=data_menu!$B$7,data_menu!$E$7,IF(申込書!J28=data_menu!$B$8,data_menu!$E$8,IF(申込書!J28=data_menu!#REF!,data_menu!#REF!,IF(申込書!J28=data_menu!$B$9,data_menu!$E$9,IF(申込書!J28=data_menu!#REF!,data_menu!#REF!,IF(申込書!J28=data_menu!#REF!,data_menu!#REF!,IF(申込書!J28=data_menu!#REF!,data_menu!#REF!,IF(申込書!J28=data_menu!#REF!,data_menu!#REF!,IF(申込書!J28=data_menu!$B$11,data_menu!$E$11,"？")))))))))))))</f>
        <v/>
      </c>
      <c r="L13" s="85" t="str">
        <f>IF(申込書!K28="ー","",IF(申込書!K28=data_menu!$B$3,data_menu!$E$3,IF(申込書!K28=data_menu!$B$5,data_menu!$E$5,IF(申込書!K28=data_menu!$B$6,data_menu!$E$6,IF(申込書!K28=data_menu!$B$7,data_menu!$E$7,IF(申込書!K28=data_menu!$B$8,data_menu!$E$8,IF(申込書!K28=data_menu!#REF!,data_menu!#REF!,IF(申込書!K28=data_menu!$B$9,data_menu!$E$9,IF(申込書!K28=data_menu!#REF!,data_menu!#REF!,IF(申込書!K28=data_menu!#REF!,data_menu!#REF!,IF(申込書!K28=data_menu!#REF!,data_menu!#REF!,IF(申込書!K28=data_menu!#REF!,data_menu!#REF!,IF(申込書!K28=data_menu!$B$11,data_menu!$E$11,"？")))))))))))))</f>
        <v/>
      </c>
      <c r="M13" s="85" t="str">
        <f>IF(申込書!L28="ー","",IF(申込書!L28=data_menu!$B$3,data_menu!$E$3,IF(申込書!L28=data_menu!$B$5,data_menu!$E$5,IF(申込書!L28=data_menu!$B$6,data_menu!$E$6,IF(申込書!L28=data_menu!$B$7,data_menu!$E$7,IF(申込書!L28=data_menu!$B$8,data_menu!$E$8,IF(申込書!L28=data_menu!#REF!,data_menu!#REF!,IF(申込書!L28=data_menu!$B$9,data_menu!$E$9,IF(申込書!L28=data_menu!#REF!,data_menu!#REF!,IF(申込書!L28=data_menu!#REF!,data_menu!#REF!,IF(申込書!L28=data_menu!#REF!,data_menu!#REF!,IF(申込書!L28=data_menu!#REF!,data_menu!#REF!,IF(申込書!L28=data_menu!$B$11,data_menu!$E$11,"？")))))))))))))</f>
        <v/>
      </c>
      <c r="N13" s="89" t="str">
        <f>IF(申込書!M28="ー","",IF(申込書!M28=data_menu!$B$11,data_menu!$E$3,IF(申込書!M28=data_menu!$B$5,data_menu!$E$5,IF(申込書!M28=data_menu!$B$6,data_menu!$E$6,IF(申込書!M28=data_menu!$B$7,data_menu!$E$7,IF(申込書!M28=data_menu!$B$8,data_menu!$E$8,IF(申込書!M28=data_menu!#REF!,data_menu!#REF!,IF(申込書!M28=data_menu!$B$9,data_menu!$E$9,IF(申込書!M28=data_menu!#REF!,data_menu!#REF!,IF(申込書!M28=data_menu!#REF!,data_menu!#REF!,IF(申込書!M28=data_menu!#REF!,data_menu!#REF!,IF(申込書!M28=data_menu!#REF!,data_menu!#REF!,IF(申込書!M28=data_menu!$B$11,data_menu!$E$11,"？")))))))))))))</f>
        <v/>
      </c>
      <c r="O13" s="85" t="str">
        <f>IF(申込書!N28="ー","",IF(申込書!N28=data_menu!$B$3,data_menu!$E$3,IF(申込書!N28=data_menu!$B$5,data_menu!$E$5,IF(申込書!N28=data_menu!$B$6,data_menu!$E$6,IF(申込書!N28=data_menu!$B$7,data_menu!$E$7,IF(申込書!N28=data_menu!$B$8,data_menu!$E$8,IF(申込書!N28=data_menu!#REF!,data_menu!#REF!,IF(申込書!N28=data_menu!$B$9,data_menu!$E$9,IF(申込書!N28=data_menu!#REF!,data_menu!#REF!,IF(申込書!N28=data_menu!#REF!,data_menu!#REF!,IF(申込書!N28=data_menu!#REF!,data_menu!#REF!,IF(申込書!N28=data_menu!#REF!,data_menu!#REF!,IF(申込書!N28=data_menu!$B$11,data_menu!$E$11,"？")))))))))))))</f>
        <v/>
      </c>
      <c r="P13" s="85" t="str">
        <f>IF(申込書!O28="ー","",IF(申込書!O28=data_menu!$B$3,data_menu!$E$3,IF(申込書!O28=data_menu!$B$5,data_menu!$E$5,IF(申込書!O28=data_menu!$B$6,data_menu!$E$6,IF(申込書!O28=data_menu!$B$7,data_menu!$E$7,IF(申込書!O28=data_menu!$B$8,data_menu!$E$8,IF(申込書!O28=data_menu!#REF!,data_menu!#REF!,IF(申込書!O28=data_menu!$B$9,data_menu!$E$9,IF(申込書!O28=data_menu!#REF!,data_menu!#REF!,IF(申込書!O28=data_menu!#REF!,data_menu!#REF!,IF(申込書!O28=data_menu!#REF!,data_menu!#REF!,IF(申込書!O28=data_menu!#REF!,data_menu!#REF!,IF(申込書!O28=data_menu!$B$11,data_menu!$E$11,"？")))))))))))))</f>
        <v/>
      </c>
      <c r="Q13" s="89" t="str">
        <f>IF(申込書!P28="ー","",IF(申込書!P28=data_menu!$B$11,data_menu!$E$3,IF(申込書!P28=data_menu!$B$5,data_menu!$E$5,IF(申込書!P28=data_menu!$B$6,data_menu!$E$6,IF(申込書!P28=data_menu!$B$7,data_menu!$E$7,IF(申込書!P28=data_menu!$B$8,data_menu!$E$8,IF(申込書!P28=data_menu!#REF!,data_menu!#REF!,IF(申込書!P28=data_menu!$B$9,data_menu!$E$9,IF(申込書!P28=data_menu!#REF!,data_menu!#REF!,IF(申込書!P28=data_menu!#REF!,data_menu!#REF!,IF(申込書!P28=data_menu!#REF!,data_menu!#REF!,IF(申込書!P28=data_menu!#REF!,data_menu!#REF!,IF(申込書!P28=data_menu!$B$11,data_menu!$E$11,"？")))))))))))))</f>
        <v/>
      </c>
    </row>
    <row r="14" spans="1:17" s="63" customFormat="1" ht="26.4">
      <c r="A14" s="65">
        <v>9</v>
      </c>
      <c r="B14" s="92" t="str">
        <f>IF(申込書!A29="","",申込書!A29)</f>
        <v/>
      </c>
      <c r="C14" s="89" t="str">
        <f>IF(申込書!B29="ー","",IF(申込書!B29=data_menu!$B$3,data_menu!$E$3,IF(申込書!B29=data_menu!$B$5,data_menu!$E$5,IF(申込書!B29=data_menu!$B$6,data_menu!$E$6,IF(申込書!B29=data_menu!$B$7,data_menu!$E$7,IF(申込書!B29=data_menu!$B$8,data_menu!$E$8,IF(申込書!B29=data_menu!#REF!,data_menu!#REF!,IF(申込書!B29=data_menu!$B$9,data_menu!$E$9,IF(申込書!B29=data_menu!#REF!,data_menu!#REF!,IF(申込書!B29=data_menu!#REF!,data_menu!#REF!,IF(申込書!B29=data_menu!#REF!,data_menu!#REF!,IF(申込書!B29=data_menu!#REF!,data_menu!#REF!,IF(申込書!B29=data_menu!$B$11,data_menu!$E$11,"？")))))))))))))</f>
        <v/>
      </c>
      <c r="D14" s="89" t="str">
        <f>IF(申込書!C29="ー","",IF(申込書!C29=data_menu!$B$3,data_menu!$E$3,IF(申込書!C29=data_menu!$B$5,data_menu!$E$5,IF(申込書!C29=data_menu!$B$6,data_menu!$E$6,IF(申込書!C29=data_menu!$B$7,data_menu!$E$7,IF(申込書!C29=data_menu!$B$8,data_menu!$E$8,IF(申込書!C29=data_menu!#REF!,data_menu!#REF!,IF(申込書!C29=data_menu!$B$9,data_menu!$E$9,IF(申込書!C29=data_menu!#REF!,data_menu!#REF!,IF(申込書!C29=data_menu!#REF!,data_menu!#REF!,IF(申込書!C29=data_menu!#REF!,data_menu!#REF!,IF(申込書!C29=data_menu!#REF!,data_menu!#REF!,IF(申込書!C29=data_menu!$B$11,data_menu!$E$11,"？")))))))))))))</f>
        <v/>
      </c>
      <c r="E14" s="89" t="str">
        <f>IF(申込書!D29="ー","",IF(申込書!D29=data_menu!$B$11,data_menu!$E$3,IF(申込書!D29=data_menu!$B$5,data_menu!$E$5,IF(申込書!D29=data_menu!$B$6,data_menu!$E$6,IF(申込書!D29=data_menu!$B$7,data_menu!$E$7,IF(申込書!D29=data_menu!$B$8,data_menu!$E$8,IF(申込書!D29=data_menu!#REF!,data_menu!#REF!,IF(申込書!D29=data_menu!$B$9,data_menu!$E$9,IF(申込書!D29=data_menu!#REF!,data_menu!#REF!,IF(申込書!D29=data_menu!#REF!,data_menu!#REF!,IF(申込書!D29=data_menu!#REF!,data_menu!#REF!,IF(申込書!D29=data_menu!#REF!,data_menu!#REF!,IF(申込書!D29=data_menu!$B$11,data_menu!$E$11,"？")))))))))))))</f>
        <v/>
      </c>
      <c r="F14" s="89" t="str">
        <f>IF(申込書!E29="ー","",IF(申込書!E29=data_menu!$B$3,data_menu!$E$3,IF(申込書!E29=data_menu!$B$5,data_menu!$E$5,IF(申込書!E29=data_menu!$B$6,data_menu!$E$6,IF(申込書!E29=data_menu!$B$7,data_menu!$E$7,IF(申込書!E29=data_menu!$B$8,data_menu!$E$8,IF(申込書!E29=data_menu!#REF!,data_menu!#REF!,IF(申込書!E29=data_menu!$B$9,data_menu!$E$9,IF(申込書!E29=data_menu!#REF!,data_menu!#REF!,IF(申込書!E29=data_menu!#REF!,data_menu!#REF!,IF(申込書!E29=data_menu!#REF!,data_menu!#REF!,IF(申込書!E29=data_menu!#REF!,data_menu!#REF!,IF(申込書!E29=data_menu!$B$11,data_menu!$E$11,"？")))))))))))))</f>
        <v/>
      </c>
      <c r="G14" s="89" t="str">
        <f>IF(申込書!F29="ー","",IF(申込書!F29=data_menu!$B$3,data_menu!$E$3,IF(申込書!F29=data_menu!$B$5,data_menu!$E$5,IF(申込書!F29=data_menu!$B$6,data_menu!$E$6,IF(申込書!F29=data_menu!$B$7,data_menu!$E$7,IF(申込書!F29=data_menu!$B$8,data_menu!$E$8,IF(申込書!F29=data_menu!#REF!,data_menu!#REF!,IF(申込書!F29=data_menu!$B$9,data_menu!$E$9,IF(申込書!F29=data_menu!#REF!,data_menu!#REF!,IF(申込書!F29=data_menu!#REF!,data_menu!#REF!,IF(申込書!F29=data_menu!#REF!,data_menu!#REF!,IF(申込書!F29=data_menu!#REF!,data_menu!#REF!,IF(申込書!F29=data_menu!$B$11,data_menu!$E$11,"？")))))))))))))</f>
        <v/>
      </c>
      <c r="H14" s="89" t="str">
        <f>IF(申込書!G29="ー","",IF(申込書!G29=data_menu!$B$11,data_menu!$E$3,IF(申込書!G29=data_menu!$B$5,data_menu!$E$5,IF(申込書!G29=data_menu!$B$6,data_menu!$E$6,IF(申込書!G29=data_menu!$B$7,data_menu!$E$7,IF(申込書!G29=data_menu!$B$8,data_menu!$E$8,IF(申込書!G29=data_menu!#REF!,data_menu!#REF!,IF(申込書!G29=data_menu!$B$9,data_menu!$E$9,IF(申込書!G29=data_menu!#REF!,data_menu!#REF!,IF(申込書!G29=data_menu!#REF!,data_menu!#REF!,IF(申込書!G29=data_menu!#REF!,data_menu!#REF!,IF(申込書!G29=data_menu!#REF!,data_menu!#REF!,IF(申込書!G29=data_menu!$B$11,data_menu!$E$11,"？")))))))))))))</f>
        <v/>
      </c>
      <c r="I14" s="89" t="str">
        <f>IF(申込書!H29="ー","",IF(申込書!H29=data_menu!$B$3,data_menu!$E$3,IF(申込書!H29=data_menu!$B$5,data_menu!$E$5,IF(申込書!H29=data_menu!$B$6,data_menu!$E$6,IF(申込書!H29=data_menu!$B$7,data_menu!$E$7,IF(申込書!H29=data_menu!$B$8,data_menu!$E$8,IF(申込書!H29=data_menu!#REF!,data_menu!#REF!,IF(申込書!H29=data_menu!$B$9,data_menu!$E$9,IF(申込書!H29=data_menu!#REF!,data_menu!#REF!,IF(申込書!H29=data_menu!#REF!,data_menu!#REF!,IF(申込書!H29=data_menu!#REF!,data_menu!#REF!,IF(申込書!H29=data_menu!#REF!,data_menu!#REF!,IF(申込書!H29=data_menu!$B$11,data_menu!$E$11,"？")))))))))))))</f>
        <v/>
      </c>
      <c r="J14" s="89" t="str">
        <f>IF(申込書!I29="ー","",IF(申込書!I29=data_menu!$B$3,data_menu!$E$3,IF(申込書!I29=data_menu!$B$5,data_menu!$E$5,IF(申込書!I29=data_menu!$B$6,data_menu!$E$6,IF(申込書!I29=data_menu!$B$7,data_menu!$E$7,IF(申込書!I29=data_menu!$B$8,data_menu!$E$8,IF(申込書!I29=data_menu!#REF!,data_menu!#REF!,IF(申込書!I29=data_menu!$B$9,data_menu!$E$9,IF(申込書!I29=data_menu!#REF!,data_menu!#REF!,IF(申込書!I29=data_menu!#REF!,data_menu!#REF!,IF(申込書!I29=data_menu!#REF!,data_menu!#REF!,IF(申込書!I29=data_menu!#REF!,data_menu!#REF!,IF(申込書!I29=data_menu!$B$11,data_menu!$E$11,"？")))))))))))))</f>
        <v/>
      </c>
      <c r="K14" s="89" t="str">
        <f>IF(申込書!J29="ー","",IF(申込書!J29=data_menu!$B$11,data_menu!$E$3,IF(申込書!J29=data_menu!$B$5,data_menu!$E$5,IF(申込書!J29=data_menu!$B$6,data_menu!$E$6,IF(申込書!J29=data_menu!$B$7,data_menu!$E$7,IF(申込書!J29=data_menu!$B$8,data_menu!$E$8,IF(申込書!J29=data_menu!#REF!,data_menu!#REF!,IF(申込書!J29=data_menu!$B$9,data_menu!$E$9,IF(申込書!J29=data_menu!#REF!,data_menu!#REF!,IF(申込書!J29=data_menu!#REF!,data_menu!#REF!,IF(申込書!J29=data_menu!#REF!,data_menu!#REF!,IF(申込書!J29=data_menu!#REF!,data_menu!#REF!,IF(申込書!J29=data_menu!$B$11,data_menu!$E$11,"？")))))))))))))</f>
        <v/>
      </c>
      <c r="L14" s="89" t="str">
        <f>IF(申込書!K29="ー","",IF(申込書!K29=data_menu!$B$3,data_menu!$E$3,IF(申込書!K29=data_menu!$B$5,data_menu!$E$5,IF(申込書!K29=data_menu!$B$6,data_menu!$E$6,IF(申込書!K29=data_menu!$B$7,data_menu!$E$7,IF(申込書!K29=data_menu!$B$8,data_menu!$E$8,IF(申込書!K29=data_menu!#REF!,data_menu!#REF!,IF(申込書!K29=data_menu!$B$9,data_menu!$E$9,IF(申込書!K29=data_menu!#REF!,data_menu!#REF!,IF(申込書!K29=data_menu!#REF!,data_menu!#REF!,IF(申込書!K29=data_menu!#REF!,data_menu!#REF!,IF(申込書!K29=data_menu!#REF!,data_menu!#REF!,IF(申込書!K29=data_menu!$B$11,data_menu!$E$11,"？")))))))))))))</f>
        <v/>
      </c>
      <c r="M14" s="89" t="str">
        <f>IF(申込書!L29="ー","",IF(申込書!L29=data_menu!$B$3,data_menu!$E$3,IF(申込書!L29=data_menu!$B$5,data_menu!$E$5,IF(申込書!L29=data_menu!$B$6,data_menu!$E$6,IF(申込書!L29=data_menu!$B$7,data_menu!$E$7,IF(申込書!L29=data_menu!$B$8,data_menu!$E$8,IF(申込書!L29=data_menu!#REF!,data_menu!#REF!,IF(申込書!L29=data_menu!$B$9,data_menu!$E$9,IF(申込書!L29=data_menu!#REF!,data_menu!#REF!,IF(申込書!L29=data_menu!#REF!,data_menu!#REF!,IF(申込書!L29=data_menu!#REF!,data_menu!#REF!,IF(申込書!L29=data_menu!#REF!,data_menu!#REF!,IF(申込書!L29=data_menu!$B$11,data_menu!$E$11,"？")))))))))))))</f>
        <v/>
      </c>
      <c r="N14" s="89" t="str">
        <f>IF(申込書!M29="ー","",IF(申込書!M29=data_menu!$B$11,data_menu!$E$3,IF(申込書!M29=data_menu!$B$5,data_menu!$E$5,IF(申込書!M29=data_menu!$B$6,data_menu!$E$6,IF(申込書!M29=data_menu!$B$7,data_menu!$E$7,IF(申込書!M29=data_menu!$B$8,data_menu!$E$8,IF(申込書!M29=data_menu!#REF!,data_menu!#REF!,IF(申込書!M29=data_menu!$B$9,data_menu!$E$9,IF(申込書!M29=data_menu!#REF!,data_menu!#REF!,IF(申込書!M29=data_menu!#REF!,data_menu!#REF!,IF(申込書!M29=data_menu!#REF!,data_menu!#REF!,IF(申込書!M29=data_menu!#REF!,data_menu!#REF!,IF(申込書!M29=data_menu!$B$11,data_menu!$E$11,"？")))))))))))))</f>
        <v/>
      </c>
      <c r="O14" s="89" t="str">
        <f>IF(申込書!N29="ー","",IF(申込書!N29=data_menu!$B$3,data_menu!$E$3,IF(申込書!N29=data_menu!$B$5,data_menu!$E$5,IF(申込書!N29=data_menu!$B$6,data_menu!$E$6,IF(申込書!N29=data_menu!$B$7,data_menu!$E$7,IF(申込書!N29=data_menu!$B$8,data_menu!$E$8,IF(申込書!N29=data_menu!#REF!,data_menu!#REF!,IF(申込書!N29=data_menu!$B$9,data_menu!$E$9,IF(申込書!N29=data_menu!#REF!,data_menu!#REF!,IF(申込書!N29=data_menu!#REF!,data_menu!#REF!,IF(申込書!N29=data_menu!#REF!,data_menu!#REF!,IF(申込書!N29=data_menu!#REF!,data_menu!#REF!,IF(申込書!N29=data_menu!$B$11,data_menu!$E$11,"？")))))))))))))</f>
        <v/>
      </c>
      <c r="P14" s="89" t="str">
        <f>IF(申込書!O29="ー","",IF(申込書!O29=data_menu!$B$3,data_menu!$E$3,IF(申込書!O29=data_menu!$B$5,data_menu!$E$5,IF(申込書!O29=data_menu!$B$6,data_menu!$E$6,IF(申込書!O29=data_menu!$B$7,data_menu!$E$7,IF(申込書!O29=data_menu!$B$8,data_menu!$E$8,IF(申込書!O29=data_menu!#REF!,data_menu!#REF!,IF(申込書!O29=data_menu!$B$9,data_menu!$E$9,IF(申込書!O29=data_menu!#REF!,data_menu!#REF!,IF(申込書!O29=data_menu!#REF!,data_menu!#REF!,IF(申込書!O29=data_menu!#REF!,data_menu!#REF!,IF(申込書!O29=data_menu!#REF!,data_menu!#REF!,IF(申込書!O29=data_menu!$B$11,data_menu!$E$11,"？")))))))))))))</f>
        <v/>
      </c>
      <c r="Q14" s="89" t="str">
        <f>IF(申込書!P29="ー","",IF(申込書!P29=data_menu!$B$11,data_menu!$E$3,IF(申込書!P29=data_menu!$B$5,data_menu!$E$5,IF(申込書!P29=data_menu!$B$6,data_menu!$E$6,IF(申込書!P29=data_menu!$B$7,data_menu!$E$7,IF(申込書!P29=data_menu!$B$8,data_menu!$E$8,IF(申込書!P29=data_menu!#REF!,data_menu!#REF!,IF(申込書!P29=data_menu!$B$9,data_menu!$E$9,IF(申込書!P29=data_menu!#REF!,data_menu!#REF!,IF(申込書!P29=data_menu!#REF!,data_menu!#REF!,IF(申込書!P29=data_menu!#REF!,data_menu!#REF!,IF(申込書!P29=data_menu!#REF!,data_menu!#REF!,IF(申込書!P29=data_menu!$B$11,data_menu!$E$11,"？")))))))))))))</f>
        <v/>
      </c>
    </row>
    <row r="15" spans="1:17" s="63" customFormat="1" ht="27" thickBot="1">
      <c r="A15" s="69">
        <v>10</v>
      </c>
      <c r="B15" s="95" t="str">
        <f>IF(申込書!A30="","",申込書!A30)</f>
        <v/>
      </c>
      <c r="C15" s="114" t="str">
        <f>IF(申込書!B30="ー","",IF(申込書!B30=data_menu!$B$3,data_menu!$E$3,IF(申込書!B30=data_menu!$B$5,data_menu!$E$5,IF(申込書!B30=data_menu!$B$6,data_menu!$E$6,IF(申込書!B30=data_menu!$B$7,data_menu!$E$7,IF(申込書!B30=data_menu!$B$8,data_menu!$E$8,IF(申込書!B30=data_menu!#REF!,data_menu!#REF!,IF(申込書!B30=data_menu!$B$9,data_menu!$E$9,IF(申込書!B30=data_menu!#REF!,data_menu!#REF!,IF(申込書!B30=data_menu!#REF!,data_menu!#REF!,IF(申込書!B30=data_menu!#REF!,data_menu!#REF!,IF(申込書!B30=data_menu!#REF!,data_menu!#REF!,IF(申込書!B30=data_menu!$B$11,data_menu!$E$11,"？")))))))))))))</f>
        <v/>
      </c>
      <c r="D15" s="115" t="str">
        <f>IF(申込書!C30="ー","",IF(申込書!C30=data_menu!$B$3,data_menu!$E$3,IF(申込書!C30=data_menu!$B$5,data_menu!$E$5,IF(申込書!C30=data_menu!$B$6,data_menu!$E$6,IF(申込書!C30=data_menu!$B$7,data_menu!$E$7,IF(申込書!C30=data_menu!$B$8,data_menu!$E$8,IF(申込書!C30=data_menu!#REF!,data_menu!#REF!,IF(申込書!C30=data_menu!$B$9,data_menu!$E$9,IF(申込書!C30=data_menu!#REF!,data_menu!#REF!,IF(申込書!C30=data_menu!#REF!,data_menu!#REF!,IF(申込書!C30=data_menu!#REF!,data_menu!#REF!,IF(申込書!C30=data_menu!#REF!,data_menu!#REF!,IF(申込書!C30=data_menu!$B$11,data_menu!$E$11,"？")))))))))))))</f>
        <v/>
      </c>
      <c r="E15" s="89" t="str">
        <f>IF(申込書!D30="ー","",IF(申込書!D30=data_menu!$B$11,data_menu!$E$3,IF(申込書!D30=data_menu!$B$5,data_menu!$E$5,IF(申込書!D30=data_menu!$B$6,data_menu!$E$6,IF(申込書!D30=data_menu!$B$7,data_menu!$E$7,IF(申込書!D30=data_menu!$B$8,data_menu!$E$8,IF(申込書!D30=data_menu!#REF!,data_menu!#REF!,IF(申込書!D30=data_menu!$B$9,data_menu!$E$9,IF(申込書!D30=data_menu!#REF!,data_menu!#REF!,IF(申込書!D30=data_menu!#REF!,data_menu!#REF!,IF(申込書!D30=data_menu!#REF!,data_menu!#REF!,IF(申込書!D30=data_menu!#REF!,data_menu!#REF!,IF(申込書!D30=data_menu!$B$11,data_menu!$E$11,"？")))))))))))))</f>
        <v/>
      </c>
      <c r="F15" s="115" t="str">
        <f>IF(申込書!E30="ー","",IF(申込書!E30=data_menu!$B$3,data_menu!$E$3,IF(申込書!E30=data_menu!$B$5,data_menu!$E$5,IF(申込書!E30=data_menu!$B$6,data_menu!$E$6,IF(申込書!E30=data_menu!$B$7,data_menu!$E$7,IF(申込書!E30=data_menu!$B$8,data_menu!$E$8,IF(申込書!E30=data_menu!#REF!,data_menu!#REF!,IF(申込書!E30=data_menu!$B$9,data_menu!$E$9,IF(申込書!E30=data_menu!#REF!,data_menu!#REF!,IF(申込書!E30=data_menu!#REF!,data_menu!#REF!,IF(申込書!E30=data_menu!#REF!,data_menu!#REF!,IF(申込書!E30=data_menu!#REF!,data_menu!#REF!,IF(申込書!E30=data_menu!$B$11,data_menu!$E$11,"？")))))))))))))</f>
        <v/>
      </c>
      <c r="G15" s="115" t="str">
        <f>IF(申込書!F30="ー","",IF(申込書!F30=data_menu!$B$3,data_menu!$E$3,IF(申込書!F30=data_menu!$B$5,data_menu!$E$5,IF(申込書!F30=data_menu!$B$6,data_menu!$E$6,IF(申込書!F30=data_menu!$B$7,data_menu!$E$7,IF(申込書!F30=data_menu!$B$8,data_menu!$E$8,IF(申込書!F30=data_menu!#REF!,data_menu!#REF!,IF(申込書!F30=data_menu!$B$9,data_menu!$E$9,IF(申込書!F30=data_menu!#REF!,data_menu!#REF!,IF(申込書!F30=data_menu!#REF!,data_menu!#REF!,IF(申込書!F30=data_menu!#REF!,data_menu!#REF!,IF(申込書!F30=data_menu!#REF!,data_menu!#REF!,IF(申込書!F30=data_menu!$B$11,data_menu!$E$11,"？")))))))))))))</f>
        <v/>
      </c>
      <c r="H15" s="89" t="str">
        <f>IF(申込書!G30="ー","",IF(申込書!G30=data_menu!$B$11,data_menu!$E$3,IF(申込書!G30=data_menu!$B$5,data_menu!$E$5,IF(申込書!G30=data_menu!$B$6,data_menu!$E$6,IF(申込書!G30=data_menu!$B$7,data_menu!$E$7,IF(申込書!G30=data_menu!$B$8,data_menu!$E$8,IF(申込書!G30=data_menu!#REF!,data_menu!#REF!,IF(申込書!G30=data_menu!$B$9,data_menu!$E$9,IF(申込書!G30=data_menu!#REF!,data_menu!#REF!,IF(申込書!G30=data_menu!#REF!,data_menu!#REF!,IF(申込書!G30=data_menu!#REF!,data_menu!#REF!,IF(申込書!G30=data_menu!#REF!,data_menu!#REF!,IF(申込書!G30=data_menu!$B$11,data_menu!$E$11,"？")))))))))))))</f>
        <v/>
      </c>
      <c r="I15" s="115" t="str">
        <f>IF(申込書!H30="ー","",IF(申込書!H30=data_menu!$B$3,data_menu!$E$3,IF(申込書!H30=data_menu!$B$5,data_menu!$E$5,IF(申込書!H30=data_menu!$B$6,data_menu!$E$6,IF(申込書!H30=data_menu!$B$7,data_menu!$E$7,IF(申込書!H30=data_menu!$B$8,data_menu!$E$8,IF(申込書!H30=data_menu!#REF!,data_menu!#REF!,IF(申込書!H30=data_menu!$B$9,data_menu!$E$9,IF(申込書!H30=data_menu!#REF!,data_menu!#REF!,IF(申込書!H30=data_menu!#REF!,data_menu!#REF!,IF(申込書!H30=data_menu!#REF!,data_menu!#REF!,IF(申込書!H30=data_menu!#REF!,data_menu!#REF!,IF(申込書!H30=data_menu!$B$11,data_menu!$E$11,"？")))))))))))))</f>
        <v/>
      </c>
      <c r="J15" s="115" t="str">
        <f>IF(申込書!I30="ー","",IF(申込書!I30=data_menu!$B$3,data_menu!$E$3,IF(申込書!I30=data_menu!$B$5,data_menu!$E$5,IF(申込書!I30=data_menu!$B$6,data_menu!$E$6,IF(申込書!I30=data_menu!$B$7,data_menu!$E$7,IF(申込書!I30=data_menu!$B$8,data_menu!$E$8,IF(申込書!I30=data_menu!#REF!,data_menu!#REF!,IF(申込書!I30=data_menu!$B$9,data_menu!$E$9,IF(申込書!I30=data_menu!#REF!,data_menu!#REF!,IF(申込書!I30=data_menu!#REF!,data_menu!#REF!,IF(申込書!I30=data_menu!#REF!,data_menu!#REF!,IF(申込書!I30=data_menu!#REF!,data_menu!#REF!,IF(申込書!I30=data_menu!$B$11,data_menu!$E$11,"？")))))))))))))</f>
        <v/>
      </c>
      <c r="K15" s="89" t="str">
        <f>IF(申込書!J30="ー","",IF(申込書!J30=data_menu!$B$11,data_menu!$E$3,IF(申込書!J30=data_menu!$B$5,data_menu!$E$5,IF(申込書!J30=data_menu!$B$6,data_menu!$E$6,IF(申込書!J30=data_menu!$B$7,data_menu!$E$7,IF(申込書!J30=data_menu!$B$8,data_menu!$E$8,IF(申込書!J30=data_menu!#REF!,data_menu!#REF!,IF(申込書!J30=data_menu!$B$9,data_menu!$E$9,IF(申込書!J30=data_menu!#REF!,data_menu!#REF!,IF(申込書!J30=data_menu!#REF!,data_menu!#REF!,IF(申込書!J30=data_menu!#REF!,data_menu!#REF!,IF(申込書!J30=data_menu!#REF!,data_menu!#REF!,IF(申込書!J30=data_menu!$B$11,data_menu!$E$11,"？")))))))))))))</f>
        <v/>
      </c>
      <c r="L15" s="115" t="str">
        <f>IF(申込書!K30="ー","",IF(申込書!K30=data_menu!$B$3,data_menu!$E$3,IF(申込書!K30=data_menu!$B$5,data_menu!$E$5,IF(申込書!K30=data_menu!$B$6,data_menu!$E$6,IF(申込書!K30=data_menu!$B$7,data_menu!$E$7,IF(申込書!K30=data_menu!$B$8,data_menu!$E$8,IF(申込書!K30=data_menu!#REF!,data_menu!#REF!,IF(申込書!K30=data_menu!$B$9,data_menu!$E$9,IF(申込書!K30=data_menu!#REF!,data_menu!#REF!,IF(申込書!K30=data_menu!#REF!,data_menu!#REF!,IF(申込書!K30=data_menu!#REF!,data_menu!#REF!,IF(申込書!K30=data_menu!#REF!,data_menu!#REF!,IF(申込書!K30=data_menu!$B$11,data_menu!$E$11,"？")))))))))))))</f>
        <v/>
      </c>
      <c r="M15" s="115" t="str">
        <f>IF(申込書!L30="ー","",IF(申込書!L30=data_menu!$B$3,data_menu!$E$3,IF(申込書!L30=data_menu!$B$5,data_menu!$E$5,IF(申込書!L30=data_menu!$B$6,data_menu!$E$6,IF(申込書!L30=data_menu!$B$7,data_menu!$E$7,IF(申込書!L30=data_menu!$B$8,data_menu!$E$8,IF(申込書!L30=data_menu!#REF!,data_menu!#REF!,IF(申込書!L30=data_menu!$B$9,data_menu!$E$9,IF(申込書!L30=data_menu!#REF!,data_menu!#REF!,IF(申込書!L30=data_menu!#REF!,data_menu!#REF!,IF(申込書!L30=data_menu!#REF!,data_menu!#REF!,IF(申込書!L30=data_menu!#REF!,data_menu!#REF!,IF(申込書!L30=data_menu!$B$11,data_menu!$E$11,"？")))))))))))))</f>
        <v/>
      </c>
      <c r="N15" s="89" t="str">
        <f>IF(申込書!M30="ー","",IF(申込書!M30=data_menu!$B$11,data_menu!$E$3,IF(申込書!M30=data_menu!$B$5,data_menu!$E$5,IF(申込書!M30=data_menu!$B$6,data_menu!$E$6,IF(申込書!M30=data_menu!$B$7,data_menu!$E$7,IF(申込書!M30=data_menu!$B$8,data_menu!$E$8,IF(申込書!M30=data_menu!#REF!,data_menu!#REF!,IF(申込書!M30=data_menu!$B$9,data_menu!$E$9,IF(申込書!M30=data_menu!#REF!,data_menu!#REF!,IF(申込書!M30=data_menu!#REF!,data_menu!#REF!,IF(申込書!M30=data_menu!#REF!,data_menu!#REF!,IF(申込書!M30=data_menu!#REF!,data_menu!#REF!,IF(申込書!M30=data_menu!$B$11,data_menu!$E$11,"？")))))))))))))</f>
        <v/>
      </c>
      <c r="O15" s="115" t="str">
        <f>IF(申込書!N30="ー","",IF(申込書!N30=data_menu!$B$3,data_menu!$E$3,IF(申込書!N30=data_menu!$B$5,data_menu!$E$5,IF(申込書!N30=data_menu!$B$6,data_menu!$E$6,IF(申込書!N30=data_menu!$B$7,data_menu!$E$7,IF(申込書!N30=data_menu!$B$8,data_menu!$E$8,IF(申込書!N30=data_menu!#REF!,data_menu!#REF!,IF(申込書!N30=data_menu!$B$9,data_menu!$E$9,IF(申込書!N30=data_menu!#REF!,data_menu!#REF!,IF(申込書!N30=data_menu!#REF!,data_menu!#REF!,IF(申込書!N30=data_menu!#REF!,data_menu!#REF!,IF(申込書!N30=data_menu!#REF!,data_menu!#REF!,IF(申込書!N30=data_menu!$B$11,data_menu!$E$11,"？")))))))))))))</f>
        <v/>
      </c>
      <c r="P15" s="115" t="str">
        <f>IF(申込書!O30="ー","",IF(申込書!O30=data_menu!$B$3,data_menu!$E$3,IF(申込書!O30=data_menu!$B$5,data_menu!$E$5,IF(申込書!O30=data_menu!$B$6,data_menu!$E$6,IF(申込書!O30=data_menu!$B$7,data_menu!$E$7,IF(申込書!O30=data_menu!$B$8,data_menu!$E$8,IF(申込書!O30=data_menu!#REF!,data_menu!#REF!,IF(申込書!O30=data_menu!$B$9,data_menu!$E$9,IF(申込書!O30=data_menu!#REF!,data_menu!#REF!,IF(申込書!O30=data_menu!#REF!,data_menu!#REF!,IF(申込書!O30=data_menu!#REF!,data_menu!#REF!,IF(申込書!O30=data_menu!#REF!,data_menu!#REF!,IF(申込書!O30=data_menu!$B$11,data_menu!$E$11,"？")))))))))))))</f>
        <v/>
      </c>
      <c r="Q15" s="89" t="str">
        <f>IF(申込書!P30="ー","",IF(申込書!P30=data_menu!$B$11,data_menu!$E$3,IF(申込書!P30=data_menu!$B$5,data_menu!$E$5,IF(申込書!P30=data_menu!$B$6,data_menu!$E$6,IF(申込書!P30=data_menu!$B$7,data_menu!$E$7,IF(申込書!P30=data_menu!$B$8,data_menu!$E$8,IF(申込書!P30=data_menu!#REF!,data_menu!#REF!,IF(申込書!P30=data_menu!$B$9,data_menu!$E$9,IF(申込書!P30=data_menu!#REF!,data_menu!#REF!,IF(申込書!P30=data_menu!#REF!,data_menu!#REF!,IF(申込書!P30=data_menu!#REF!,data_menu!#REF!,IF(申込書!P30=data_menu!#REF!,data_menu!#REF!,IF(申込書!P30=data_menu!$B$11,data_menu!$E$11,"？")))))))))))))</f>
        <v/>
      </c>
    </row>
    <row r="16" spans="1:17" ht="27" thickBot="1">
      <c r="A16" s="70"/>
      <c r="B16" s="71"/>
      <c r="C16" s="70"/>
      <c r="D16" s="70"/>
      <c r="E16" s="70"/>
      <c r="F16" s="70"/>
      <c r="G16" s="70"/>
      <c r="H16" s="70"/>
      <c r="I16" s="70"/>
      <c r="J16" s="70"/>
      <c r="K16" s="70"/>
      <c r="L16" s="70"/>
      <c r="M16" s="70"/>
      <c r="N16" s="70"/>
      <c r="O16" s="70"/>
      <c r="P16" s="70"/>
      <c r="Q16" s="70"/>
    </row>
    <row r="17" spans="1:17" ht="26.4">
      <c r="A17" s="146" t="s">
        <v>49</v>
      </c>
      <c r="B17" s="147"/>
      <c r="C17" s="138" t="str">
        <f>C4</f>
        <v>/</v>
      </c>
      <c r="D17" s="139"/>
      <c r="E17" s="139"/>
      <c r="F17" s="138" t="str">
        <f t="shared" ref="F17" si="0">F4</f>
        <v>/</v>
      </c>
      <c r="G17" s="139"/>
      <c r="H17" s="139"/>
      <c r="I17" s="138" t="str">
        <f t="shared" ref="I17" si="1">I4</f>
        <v>/</v>
      </c>
      <c r="J17" s="139"/>
      <c r="K17" s="139"/>
      <c r="L17" s="138" t="str">
        <f t="shared" ref="L17" si="2">L4</f>
        <v>/</v>
      </c>
      <c r="M17" s="139"/>
      <c r="N17" s="139"/>
      <c r="O17" s="138" t="str">
        <f t="shared" ref="O17" si="3">O4</f>
        <v>/</v>
      </c>
      <c r="P17" s="139"/>
      <c r="Q17" s="139"/>
    </row>
    <row r="18" spans="1:17" ht="26.4">
      <c r="A18" s="132"/>
      <c r="B18" s="133"/>
      <c r="C18" s="85" t="s">
        <v>51</v>
      </c>
      <c r="D18" s="72" t="s">
        <v>52</v>
      </c>
      <c r="E18" s="72" t="s">
        <v>53</v>
      </c>
      <c r="F18" s="72" t="s">
        <v>51</v>
      </c>
      <c r="G18" s="72" t="s">
        <v>52</v>
      </c>
      <c r="H18" s="72" t="s">
        <v>53</v>
      </c>
      <c r="I18" s="72" t="s">
        <v>51</v>
      </c>
      <c r="J18" s="72" t="s">
        <v>52</v>
      </c>
      <c r="K18" s="72" t="s">
        <v>53</v>
      </c>
      <c r="L18" s="72" t="s">
        <v>51</v>
      </c>
      <c r="M18" s="72" t="s">
        <v>52</v>
      </c>
      <c r="N18" s="72" t="s">
        <v>53</v>
      </c>
      <c r="O18" s="72" t="s">
        <v>51</v>
      </c>
      <c r="P18" s="72" t="s">
        <v>52</v>
      </c>
      <c r="Q18" s="82" t="s">
        <v>53</v>
      </c>
    </row>
    <row r="19" spans="1:17" ht="26.4">
      <c r="A19" s="134" t="s">
        <v>68</v>
      </c>
      <c r="B19" s="135"/>
      <c r="C19" s="85">
        <f>SUM(C6:C15)</f>
        <v>1</v>
      </c>
      <c r="D19" s="73"/>
      <c r="E19" s="72">
        <f>SUM(E6:E15)</f>
        <v>1</v>
      </c>
      <c r="F19" s="72">
        <f>SUM(F6:F15)</f>
        <v>0</v>
      </c>
      <c r="G19" s="73"/>
      <c r="H19" s="72">
        <f>SUM(H6:H15)</f>
        <v>0</v>
      </c>
      <c r="I19" s="72">
        <f>SUM(I6:I15)</f>
        <v>0</v>
      </c>
      <c r="J19" s="73"/>
      <c r="K19" s="72">
        <f>SUM(K6:K15)</f>
        <v>0</v>
      </c>
      <c r="L19" s="72">
        <f>SUM(L6:L15)</f>
        <v>0</v>
      </c>
      <c r="M19" s="73"/>
      <c r="N19" s="72">
        <f>SUM(N6:N15)</f>
        <v>0</v>
      </c>
      <c r="O19" s="72">
        <f>SUM(O6:O15)</f>
        <v>0</v>
      </c>
      <c r="P19" s="73"/>
      <c r="Q19" s="82">
        <f>SUM(Q6:Q15)</f>
        <v>0</v>
      </c>
    </row>
    <row r="20" spans="1:17" ht="26.4">
      <c r="A20" s="128" t="s">
        <v>36</v>
      </c>
      <c r="B20" s="129"/>
      <c r="C20" s="86"/>
      <c r="D20" s="72">
        <f>COUNTIF(D$6:D$15,data_menu!$E5)</f>
        <v>0</v>
      </c>
      <c r="E20" s="74"/>
      <c r="F20" s="74"/>
      <c r="G20" s="72">
        <f>COUNTIF(G$6:G$15,data_menu!$E5)</f>
        <v>0</v>
      </c>
      <c r="H20" s="74"/>
      <c r="I20" s="74"/>
      <c r="J20" s="72">
        <f>COUNTIF(J$6:J$15,data_menu!$E5)</f>
        <v>0</v>
      </c>
      <c r="K20" s="74"/>
      <c r="L20" s="74"/>
      <c r="M20" s="72">
        <f>COUNTIF(M$6:M$15,data_menu!$E5)</f>
        <v>0</v>
      </c>
      <c r="N20" s="74"/>
      <c r="O20" s="74"/>
      <c r="P20" s="72">
        <f>COUNTIF(P$6:P$15,data_menu!$E5)</f>
        <v>0</v>
      </c>
      <c r="Q20" s="83"/>
    </row>
    <row r="21" spans="1:17" ht="26.4">
      <c r="A21" s="136" t="s">
        <v>37</v>
      </c>
      <c r="B21" s="137"/>
      <c r="C21" s="86"/>
      <c r="D21" s="72">
        <f>COUNTIF(D$6:D$15,data_menu!$E6)</f>
        <v>0</v>
      </c>
      <c r="E21" s="74"/>
      <c r="F21" s="74"/>
      <c r="G21" s="72">
        <f>COUNTIF(G$6:G$15,data_menu!$E6)</f>
        <v>0</v>
      </c>
      <c r="H21" s="74"/>
      <c r="I21" s="74"/>
      <c r="J21" s="72">
        <f>COUNTIF(J$6:J$15,data_menu!$E6)</f>
        <v>0</v>
      </c>
      <c r="K21" s="74"/>
      <c r="L21" s="74"/>
      <c r="M21" s="72">
        <f>COUNTIF(M$6:M$15,data_menu!$E6)</f>
        <v>0</v>
      </c>
      <c r="N21" s="74"/>
      <c r="O21" s="74"/>
      <c r="P21" s="72">
        <f>COUNTIF(P$6:P$15,data_menu!$E6)</f>
        <v>0</v>
      </c>
      <c r="Q21" s="83"/>
    </row>
    <row r="22" spans="1:17" ht="26.4">
      <c r="A22" s="128" t="s">
        <v>55</v>
      </c>
      <c r="B22" s="129"/>
      <c r="C22" s="86"/>
      <c r="D22" s="72">
        <f>COUNTIF(D$6:D$15,data_menu!$E7)</f>
        <v>0</v>
      </c>
      <c r="E22" s="74"/>
      <c r="F22" s="74"/>
      <c r="G22" s="72">
        <f>COUNTIF(G$6:G$15,data_menu!$E7)</f>
        <v>0</v>
      </c>
      <c r="H22" s="74"/>
      <c r="I22" s="74"/>
      <c r="J22" s="72">
        <f>COUNTIF(J$6:J$15,data_menu!$E7)</f>
        <v>0</v>
      </c>
      <c r="K22" s="74"/>
      <c r="L22" s="74"/>
      <c r="M22" s="72">
        <f>COUNTIF(M$6:M$15,data_menu!$E7)</f>
        <v>0</v>
      </c>
      <c r="N22" s="74"/>
      <c r="O22" s="74"/>
      <c r="P22" s="72">
        <f>COUNTIF(P$6:P$15,data_menu!$E7)</f>
        <v>0</v>
      </c>
      <c r="Q22" s="83"/>
    </row>
    <row r="23" spans="1:17" ht="26.4">
      <c r="A23" s="128" t="s">
        <v>87</v>
      </c>
      <c r="B23" s="129"/>
      <c r="C23" s="86"/>
      <c r="D23" s="72">
        <f>COUNTIF(D$6:D$15,data_menu!$E8)</f>
        <v>0</v>
      </c>
      <c r="E23" s="74"/>
      <c r="F23" s="74"/>
      <c r="G23" s="72">
        <f>COUNTIF(G$6:G$15,data_menu!$E8)</f>
        <v>0</v>
      </c>
      <c r="H23" s="74"/>
      <c r="I23" s="74"/>
      <c r="J23" s="72">
        <f>COUNTIF(J$6:J$15,data_menu!$E8)</f>
        <v>0</v>
      </c>
      <c r="K23" s="74"/>
      <c r="L23" s="74"/>
      <c r="M23" s="72">
        <f>COUNTIF(M$6:M$15,data_menu!$E8)</f>
        <v>0</v>
      </c>
      <c r="N23" s="74"/>
      <c r="O23" s="74"/>
      <c r="P23" s="72">
        <f>COUNTIF(P$6:P$15,data_menu!$E8)</f>
        <v>0</v>
      </c>
      <c r="Q23" s="83"/>
    </row>
    <row r="24" spans="1:17" ht="26.4">
      <c r="A24" s="128" t="s">
        <v>69</v>
      </c>
      <c r="B24" s="129"/>
      <c r="C24" s="86"/>
      <c r="D24" s="72">
        <f>COUNTIF(D$6:D$15,data_menu!$E9)</f>
        <v>0</v>
      </c>
      <c r="E24" s="74"/>
      <c r="F24" s="74"/>
      <c r="G24" s="72">
        <f>COUNTIF(G$6:G$15,data_menu!$E9)</f>
        <v>0</v>
      </c>
      <c r="H24" s="74"/>
      <c r="I24" s="74"/>
      <c r="J24" s="72">
        <f>COUNTIF(J$6:J$15,data_menu!$E9)</f>
        <v>0</v>
      </c>
      <c r="K24" s="74"/>
      <c r="L24" s="74"/>
      <c r="M24" s="72">
        <f>COUNTIF(M$6:M$15,data_menu!$E9)</f>
        <v>0</v>
      </c>
      <c r="N24" s="74"/>
      <c r="O24" s="74"/>
      <c r="P24" s="72">
        <f>COUNTIF(P$6:P$15,data_menu!$E9)</f>
        <v>0</v>
      </c>
      <c r="Q24" s="83"/>
    </row>
    <row r="25" spans="1:17" ht="26.4">
      <c r="A25" s="128" t="s">
        <v>56</v>
      </c>
      <c r="B25" s="129"/>
      <c r="C25" s="86"/>
      <c r="D25" s="72">
        <f>COUNTIF(D$6:D$15,data_menu!#REF!)</f>
        <v>1</v>
      </c>
      <c r="E25" s="74"/>
      <c r="F25" s="74"/>
      <c r="G25" s="72">
        <f>COUNTIF(G$6:G$15,data_menu!#REF!)</f>
        <v>0</v>
      </c>
      <c r="H25" s="74"/>
      <c r="I25" s="74"/>
      <c r="J25" s="72">
        <f>COUNTIF(J$6:J$15,data_menu!#REF!)</f>
        <v>0</v>
      </c>
      <c r="K25" s="74"/>
      <c r="L25" s="74"/>
      <c r="M25" s="72">
        <f>COUNTIF(M$6:M$15,data_menu!#REF!)</f>
        <v>0</v>
      </c>
      <c r="N25" s="74"/>
      <c r="O25" s="74"/>
      <c r="P25" s="72">
        <f>COUNTIF(P$6:P$15,data_menu!#REF!)</f>
        <v>0</v>
      </c>
      <c r="Q25" s="83"/>
    </row>
    <row r="26" spans="1:17" ht="26.4">
      <c r="A26" s="128" t="s">
        <v>57</v>
      </c>
      <c r="B26" s="129"/>
      <c r="C26" s="86"/>
      <c r="D26" s="72">
        <f>COUNTIF(D$6:D$15,data_menu!#REF!)</f>
        <v>1</v>
      </c>
      <c r="E26" s="74"/>
      <c r="F26" s="74"/>
      <c r="G26" s="72">
        <f>COUNTIF(G$6:G$15,data_menu!#REF!)</f>
        <v>0</v>
      </c>
      <c r="H26" s="74"/>
      <c r="I26" s="74"/>
      <c r="J26" s="72">
        <f>COUNTIF(J$6:J$15,data_menu!#REF!)</f>
        <v>0</v>
      </c>
      <c r="K26" s="74"/>
      <c r="L26" s="74"/>
      <c r="M26" s="72">
        <f>COUNTIF(M$6:M$15,data_menu!#REF!)</f>
        <v>0</v>
      </c>
      <c r="N26" s="74"/>
      <c r="O26" s="74"/>
      <c r="P26" s="72">
        <f>COUNTIF(P$6:P$15,data_menu!#REF!)</f>
        <v>0</v>
      </c>
      <c r="Q26" s="83"/>
    </row>
    <row r="27" spans="1:17" ht="26.4">
      <c r="A27" s="128" t="s">
        <v>88</v>
      </c>
      <c r="B27" s="129"/>
      <c r="C27" s="110"/>
      <c r="D27" s="72">
        <f>COUNTIF(D$6:D$15,data_menu!#REF!)</f>
        <v>1</v>
      </c>
      <c r="E27" s="111"/>
      <c r="F27" s="111"/>
      <c r="G27" s="72">
        <f>COUNTIF(G$6:G$15,data_menu!#REF!)</f>
        <v>0</v>
      </c>
      <c r="H27" s="111"/>
      <c r="I27" s="111"/>
      <c r="J27" s="72">
        <f>COUNTIF(J$6:J$15,data_menu!#REF!)</f>
        <v>0</v>
      </c>
      <c r="K27" s="111"/>
      <c r="L27" s="111"/>
      <c r="M27" s="72">
        <f>COUNTIF(M$6:M$15,data_menu!#REF!)</f>
        <v>0</v>
      </c>
      <c r="N27" s="111"/>
      <c r="O27" s="111"/>
      <c r="P27" s="72">
        <f>COUNTIF(P$6:P$15,data_menu!#REF!)</f>
        <v>0</v>
      </c>
      <c r="Q27" s="112"/>
    </row>
    <row r="28" spans="1:17" ht="27" thickBot="1">
      <c r="A28" s="130" t="s">
        <v>90</v>
      </c>
      <c r="B28" s="131"/>
      <c r="C28" s="87"/>
      <c r="D28" s="72">
        <f>COUNTIF(D$6:D$15,data_menu!#REF!)</f>
        <v>1</v>
      </c>
      <c r="E28" s="75"/>
      <c r="F28" s="75"/>
      <c r="G28" s="72">
        <f>COUNTIF(G$6:G$15,data_menu!#REF!)</f>
        <v>0</v>
      </c>
      <c r="H28" s="75"/>
      <c r="I28" s="75"/>
      <c r="J28" s="72">
        <f>COUNTIF(J$6:J$15,data_menu!#REF!)</f>
        <v>0</v>
      </c>
      <c r="K28" s="75"/>
      <c r="L28" s="75"/>
      <c r="M28" s="72">
        <f>COUNTIF(M$6:M$15,data_menu!#REF!)</f>
        <v>0</v>
      </c>
      <c r="N28" s="75"/>
      <c r="O28" s="75"/>
      <c r="P28" s="72">
        <f>COUNTIF(P$6:P$15,data_menu!#REF!)</f>
        <v>0</v>
      </c>
      <c r="Q28" s="84"/>
    </row>
  </sheetData>
  <mergeCells count="26">
    <mergeCell ref="O17:Q17"/>
    <mergeCell ref="A1:G1"/>
    <mergeCell ref="H1:Q1"/>
    <mergeCell ref="A2:Q2"/>
    <mergeCell ref="A3:Q3"/>
    <mergeCell ref="C4:E4"/>
    <mergeCell ref="F4:H4"/>
    <mergeCell ref="I4:K4"/>
    <mergeCell ref="L4:N4"/>
    <mergeCell ref="O4:Q4"/>
    <mergeCell ref="A17:B17"/>
    <mergeCell ref="C17:E17"/>
    <mergeCell ref="F17:H17"/>
    <mergeCell ref="I17:K17"/>
    <mergeCell ref="L17:N17"/>
    <mergeCell ref="A25:B25"/>
    <mergeCell ref="A26:B26"/>
    <mergeCell ref="A28:B28"/>
    <mergeCell ref="A24:B24"/>
    <mergeCell ref="A18:B18"/>
    <mergeCell ref="A19:B19"/>
    <mergeCell ref="A20:B20"/>
    <mergeCell ref="A21:B21"/>
    <mergeCell ref="A22:B22"/>
    <mergeCell ref="A23:B23"/>
    <mergeCell ref="A27:B27"/>
  </mergeCells>
  <phoneticPr fontId="1"/>
  <pageMargins left="0.7" right="0.7" top="0.75" bottom="0.75" header="0.3" footer="0.3"/>
  <pageSetup paperSize="9" scale="7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E11"/>
  <sheetViews>
    <sheetView workbookViewId="0">
      <selection activeCell="C15" sqref="C15"/>
    </sheetView>
  </sheetViews>
  <sheetFormatPr defaultRowHeight="18"/>
  <cols>
    <col min="2" max="2" width="33.19921875" bestFit="1" customWidth="1"/>
    <col min="3" max="3" width="37.69921875" bestFit="1" customWidth="1"/>
    <col min="4" max="4" width="5.5" bestFit="1" customWidth="1"/>
    <col min="5" max="5" width="5.19921875" style="77" bestFit="1" customWidth="1"/>
  </cols>
  <sheetData>
    <row r="1" spans="1:5">
      <c r="A1" s="77" t="s">
        <v>61</v>
      </c>
      <c r="B1" s="77" t="s">
        <v>59</v>
      </c>
      <c r="C1" s="77" t="s">
        <v>45</v>
      </c>
      <c r="D1" s="77" t="s">
        <v>22</v>
      </c>
      <c r="E1" s="77" t="s">
        <v>63</v>
      </c>
    </row>
    <row r="2" spans="1:5">
      <c r="A2" t="s">
        <v>15</v>
      </c>
      <c r="B2" t="s">
        <v>46</v>
      </c>
    </row>
    <row r="3" spans="1:5">
      <c r="A3" t="s">
        <v>15</v>
      </c>
      <c r="B3" t="s">
        <v>15</v>
      </c>
      <c r="C3" t="s">
        <v>32</v>
      </c>
      <c r="D3">
        <v>410</v>
      </c>
      <c r="E3" s="77">
        <v>1</v>
      </c>
    </row>
    <row r="4" spans="1:5">
      <c r="A4" t="s">
        <v>62</v>
      </c>
      <c r="B4" t="s">
        <v>46</v>
      </c>
    </row>
    <row r="5" spans="1:5">
      <c r="A5" t="s">
        <v>60</v>
      </c>
      <c r="B5" t="s">
        <v>36</v>
      </c>
      <c r="C5" t="s">
        <v>33</v>
      </c>
      <c r="D5">
        <v>650</v>
      </c>
      <c r="E5" s="77" t="s">
        <v>64</v>
      </c>
    </row>
    <row r="6" spans="1:5">
      <c r="A6" t="s">
        <v>60</v>
      </c>
      <c r="B6" t="s">
        <v>58</v>
      </c>
      <c r="C6" t="s">
        <v>33</v>
      </c>
      <c r="D6">
        <v>750</v>
      </c>
      <c r="E6" s="77" t="s">
        <v>54</v>
      </c>
    </row>
    <row r="7" spans="1:5">
      <c r="A7" t="s">
        <v>60</v>
      </c>
      <c r="B7" t="s">
        <v>16</v>
      </c>
      <c r="C7" t="s">
        <v>38</v>
      </c>
      <c r="D7">
        <v>1500</v>
      </c>
      <c r="E7" s="77" t="s">
        <v>65</v>
      </c>
    </row>
    <row r="8" spans="1:5">
      <c r="A8" t="s">
        <v>60</v>
      </c>
      <c r="B8" t="s">
        <v>82</v>
      </c>
      <c r="C8" t="s">
        <v>84</v>
      </c>
      <c r="D8">
        <v>2300</v>
      </c>
      <c r="E8" s="77" t="s">
        <v>85</v>
      </c>
    </row>
    <row r="9" spans="1:5">
      <c r="A9" t="s">
        <v>60</v>
      </c>
      <c r="B9" t="s">
        <v>34</v>
      </c>
      <c r="C9" t="s">
        <v>33</v>
      </c>
      <c r="D9">
        <v>680</v>
      </c>
      <c r="E9" s="77" t="s">
        <v>78</v>
      </c>
    </row>
    <row r="10" spans="1:5">
      <c r="A10" t="s">
        <v>20</v>
      </c>
      <c r="B10" t="s">
        <v>46</v>
      </c>
    </row>
    <row r="11" spans="1:5">
      <c r="A11" t="s">
        <v>20</v>
      </c>
      <c r="B11" t="s">
        <v>20</v>
      </c>
      <c r="C11" t="s">
        <v>32</v>
      </c>
      <c r="D11">
        <v>700</v>
      </c>
      <c r="E11" s="77">
        <v>1</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申込書</vt:lpstr>
      <vt:lpstr>喫食リスト（自動記入）</vt:lpstr>
      <vt:lpstr>data_menu</vt:lpstr>
      <vt:lpstr>'喫食リスト（自動記入）'!Print_Area</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Mitsuhiro SAKURAMOTO / 櫻本 充広</cp:lastModifiedBy>
  <cp:lastPrinted>2023-09-22T03:14:18Z</cp:lastPrinted>
  <dcterms:created xsi:type="dcterms:W3CDTF">2020-04-10T06:40:34Z</dcterms:created>
  <dcterms:modified xsi:type="dcterms:W3CDTF">2024-04-11T00:12:56Z</dcterms:modified>
</cp:coreProperties>
</file>